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3" i="1"/>
  <c r="E152" s="1"/>
  <c r="E151" s="1"/>
  <c r="E150" s="1"/>
  <c r="E149" s="1"/>
  <c r="E130"/>
  <c r="G129"/>
  <c r="G130" s="1"/>
  <c r="F129"/>
  <c r="F130" s="1"/>
  <c r="E121"/>
  <c r="E122" s="1"/>
  <c r="E120"/>
  <c r="G119"/>
  <c r="F119"/>
  <c r="E119"/>
  <c r="G111"/>
  <c r="F111"/>
  <c r="G110"/>
  <c r="F110"/>
  <c r="G109"/>
  <c r="F109"/>
  <c r="G108"/>
  <c r="F108"/>
  <c r="G107"/>
  <c r="F107"/>
  <c r="G106"/>
  <c r="F106"/>
  <c r="G105"/>
  <c r="G104"/>
  <c r="F104"/>
  <c r="E104"/>
  <c r="E91"/>
  <c r="E90" s="1"/>
  <c r="E89" s="1"/>
  <c r="E82"/>
  <c r="E81" s="1"/>
  <c r="E80" s="1"/>
  <c r="E79" s="1"/>
  <c r="E69"/>
  <c r="E68" s="1"/>
  <c r="E67" s="1"/>
  <c r="E66" s="1"/>
  <c r="E65" s="1"/>
  <c r="E40"/>
  <c r="E30"/>
  <c r="E29"/>
  <c r="E28" s="1"/>
  <c r="E27" s="1"/>
  <c r="E20" s="1"/>
  <c r="E19" s="1"/>
  <c r="G20"/>
  <c r="F20"/>
  <c r="G19"/>
  <c r="F19"/>
</calcChain>
</file>

<file path=xl/sharedStrings.xml><?xml version="1.0" encoding="utf-8"?>
<sst xmlns="http://schemas.openxmlformats.org/spreadsheetml/2006/main" count="535" uniqueCount="181">
  <si>
    <t>РП</t>
  </si>
  <si>
    <t>КЦСР</t>
  </si>
  <si>
    <t>КВР</t>
  </si>
  <si>
    <t>Наименование</t>
  </si>
  <si>
    <t>Сумма, тыс. руб.</t>
  </si>
  <si>
    <t>2019                 год</t>
  </si>
  <si>
    <t>2020                    год</t>
  </si>
  <si>
    <t>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</si>
  <si>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</si>
  <si>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</si>
  <si>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</si>
  <si>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</si>
  <si>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2100000000</t>
  </si>
  <si>
    <t>2190000000</t>
  </si>
  <si>
    <t>Обеспечивающая подпрограмма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</si>
  <si>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</si>
  <si>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</si>
  <si>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</si>
  <si>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</si>
  <si>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</si>
  <si>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</si>
  <si>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</si>
  <si>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</si>
  <si>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</si>
  <si>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</si>
  <si>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</si>
  <si>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</si>
  <si>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</si>
  <si>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</si>
  <si>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</si>
  <si>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</si>
  <si>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</si>
  <si>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</si>
  <si>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</si>
  <si>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</si>
  <si>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</si>
  <si>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</si>
  <si>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</si>
  <si>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0300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</si>
  <si>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</si>
  <si>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</si>
  <si>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</si>
  <si>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</si>
  <si>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</si>
  <si>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</si>
  <si>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</si>
  <si>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0310</t>
  </si>
  <si>
    <t>Обеспечение пожарной безопасности</t>
  </si>
  <si>
    <t>211034002Б</t>
  </si>
  <si>
    <t>Обеспечение первичных мер пожарной безопасности в границах населенных пунктах</t>
  </si>
  <si>
    <t>0500</t>
  </si>
  <si>
    <t>ЖИЛИЩНО-КОММУНАЛЬНОЕ ХОЗЯЙСТВО</t>
  </si>
  <si>
    <t>2200000000</t>
  </si>
  <si>
    <t>2230000000</t>
  </si>
  <si>
    <t>0503</t>
  </si>
  <si>
    <t>Благоустройство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</si>
  <si>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</si>
  <si>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</si>
  <si>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</si>
  <si>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</si>
  <si>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</si>
  <si>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</si>
  <si>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</si>
  <si>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</si>
  <si>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</si>
  <si>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</si>
  <si>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</si>
  <si>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</si>
  <si>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</si>
  <si>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</si>
  <si>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</si>
  <si>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</si>
  <si>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</si>
  <si>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</si>
  <si>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</si>
  <si>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</si>
  <si>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</si>
  <si>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</si>
  <si>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</si>
  <si>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</si>
  <si>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</si>
  <si>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</si>
  <si>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</si>
  <si>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</si>
  <si>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</si>
  <si>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</si>
  <si>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</si>
  <si>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</si>
  <si>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</si>
  <si>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800</t>
  </si>
  <si>
    <t>Иные бюджетные ассигноваия</t>
  </si>
  <si>
    <t>500</t>
  </si>
  <si>
    <t>Межбюджетные трансферты</t>
  </si>
  <si>
    <t>Муниципальная программа «Повышение эффективности муниципального управления в Шараповском сельском поселении Западнодвинского района Тверской области» на 2018 - 2023 годы</t>
  </si>
  <si>
    <t>Подпрограмма  "Создание условий для эффективного функционирования исполнительного органа местного самоуправления администрации Шараповского сельского поселения Западнодвинского района Тверской области"</t>
  </si>
  <si>
    <t>Муниципальная программа «Развитие жилищно-коммунального хозяйства в Шараповском сельском поселении Западнодвинского района Тверской области» на 2018-2023 годы</t>
  </si>
  <si>
    <t xml:space="preserve"> "О бюджежете Шараповского сельского поселения</t>
  </si>
  <si>
    <t>300</t>
  </si>
  <si>
    <t>360</t>
  </si>
  <si>
    <t>Иные выплаты населению</t>
  </si>
  <si>
    <t>Социальное обеспечение и иные выплаты населению</t>
  </si>
  <si>
    <t>Приложение 8</t>
  </si>
  <si>
    <t xml:space="preserve">к Решению Совета депутатов </t>
  </si>
  <si>
    <t>Шараповского сельского поселения Западнодвинского района</t>
  </si>
  <si>
    <t>Западнодвинского района Тверской  области</t>
  </si>
  <si>
    <t xml:space="preserve"> на 2019 год и на плановый период 2020 и 2021 годов.</t>
  </si>
  <si>
    <t>2021                    год</t>
  </si>
  <si>
    <t>2110610540</t>
  </si>
  <si>
    <t>Организация технической инвентаризации и паспортизации недвижимого имущества поселения</t>
  </si>
  <si>
    <t>Задача "Обеспечение эффективного выполнения администрацией поселения возложенных на нее функций";</t>
  </si>
  <si>
    <t>211024010Б</t>
  </si>
  <si>
    <t>2110651180</t>
  </si>
  <si>
    <t>2220000000</t>
  </si>
  <si>
    <t>22201S033Л</t>
  </si>
  <si>
    <t>Расходы на реализацию программ по поддержке местных инициатив в поселениях района.</t>
  </si>
  <si>
    <t xml:space="preserve"> Задача " Обеспечение надежности функционирования объектов жилищно-коммунального хозяйства поселения".</t>
  </si>
  <si>
    <t>Подпрограмма  «Повышение надежности и эффективности функционирования объектов коммунального хозяйства».</t>
  </si>
  <si>
    <t>2220100000</t>
  </si>
  <si>
    <t>0400</t>
  </si>
  <si>
    <t>НАЦИОНАЛЬНАЯ ЭКОНОМИКА</t>
  </si>
  <si>
    <t>0412</t>
  </si>
  <si>
    <t>Другие вопросы в области национальной экономики</t>
  </si>
  <si>
    <t>223024004Б</t>
  </si>
  <si>
    <t>Расходы по разработке и составлению генеральных планов поселения</t>
  </si>
  <si>
    <t>Задача «Улучшение состояния окружающей среды, нормирование экологической культуры населения поселения».</t>
  </si>
  <si>
    <t>2230200000</t>
  </si>
  <si>
    <t>Распределение бюджетных ассигнований бюджета поселения  по разделам, подразделам, целевым статьям (муниципальным программам и непрограммным направлениям деятельности),  группам и подгруппам видов расходов бюджетов классификации расходов на 2019 год и на плановый период 2020 и 2021 годов</t>
  </si>
  <si>
    <t>Тверской области  от 17 декабря 2018 г. № 16</t>
  </si>
  <si>
    <t xml:space="preserve">к Решению Совета Депутатов </t>
  </si>
  <si>
    <t>Шараповского сельского поселения</t>
  </si>
  <si>
    <t>Западнодвинского района Тверской области</t>
  </si>
  <si>
    <t>О внесении изменений в решение № 16 от 17.12.2018 г.</t>
  </si>
  <si>
    <t>О бюджете Шараповского сельского поселения</t>
  </si>
  <si>
    <t xml:space="preserve">Западнодваинского района Тверской области на 2019 год и на  </t>
  </si>
  <si>
    <t>211024002П</t>
  </si>
  <si>
    <t>211024004П</t>
  </si>
  <si>
    <t>0502</t>
  </si>
  <si>
    <t>Коммунальное хозяйство</t>
  </si>
  <si>
    <t>Повышение надежности и эффективности функционирования объектов коммунального хозяйства поселения</t>
  </si>
  <si>
    <t>Задача "Обеспечение надежности функционирования объектов коммунального хозяйства"</t>
  </si>
  <si>
    <t>222014004Б</t>
  </si>
  <si>
    <t>Финансовое обеспечение по содержанию и проведению ремонтных работ сетей водоснабжения и водоотведения.</t>
  </si>
  <si>
    <t>Муниципальная программа «Развитие жилищно-коммунального хозяйства в Шараповского сельском поселении Западнодвинского района Тверской области» на 2018-2023 годы</t>
  </si>
  <si>
    <t>223024005Б</t>
  </si>
  <si>
    <t xml:space="preserve">Финансовое обеспечение для уточнения невостребованных долей земельных участков сельхозназначений </t>
  </si>
  <si>
    <t>Непрграммные расходы</t>
  </si>
  <si>
    <t>9990040010Б</t>
  </si>
  <si>
    <t>850</t>
  </si>
  <si>
    <t>Уплата налогов, сборов и иных платежей</t>
  </si>
  <si>
    <t xml:space="preserve">Оплата штрафов административного правонарушения </t>
  </si>
  <si>
    <t>Приложение № 4</t>
  </si>
  <si>
    <t xml:space="preserve">Подпрограмма  "Организация благоустройства территории
поселения" </t>
  </si>
  <si>
    <t>2220110330</t>
  </si>
  <si>
    <t>223014005Б</t>
  </si>
  <si>
    <t>Финансовое обеспечение мероприятий по восстановлению воинских захоронений.</t>
  </si>
  <si>
    <t>Иные закупки товаров, работ и услуг для обеспечения государственных (муниципальных) нужд</t>
  </si>
  <si>
    <t>22301S033Л</t>
  </si>
  <si>
    <t>Расходы на реализацию программ по поддержке местных инициатив в поселениях района за счет средст местного бюджета -благоукстройство</t>
  </si>
  <si>
    <t>Расходы на реализацию программ по поддержке местных инициатив в поселениях района за счет средств областного бюджета - благоустрпойство</t>
  </si>
  <si>
    <t>2230210600</t>
  </si>
  <si>
    <t>Обеспечение разработки  генеральных планов в поселениях Западнодвинского района по софинансированию-обл.б</t>
  </si>
  <si>
    <t>223024003Б</t>
  </si>
  <si>
    <t>Работы по межеванию участьков, кадастровые работы по землеустройству и землепользованию на территории поселения</t>
  </si>
  <si>
    <t>0501</t>
  </si>
  <si>
    <t>Жилищное хозяйство</t>
  </si>
  <si>
    <t xml:space="preserve">Подпрограмма "Улучшение условий проживания граждан поселения  в существующем жилищном фонде"; </t>
  </si>
  <si>
    <t>Задача «Содержание в надлежащем состоянии многоквартирных жилых домов, находящегося в муниципальной собственности поселения».</t>
  </si>
  <si>
    <t>221014002Б</t>
  </si>
  <si>
    <t xml:space="preserve"> Содержание в надлежащем состоянии многоквартирных жилых домов, находящихся в муниципальной собственности поселения.</t>
  </si>
  <si>
    <t xml:space="preserve">211034004Б </t>
  </si>
  <si>
    <t>Организация и проведение конкурса "Лучшая добровольная пожарная команда"</t>
  </si>
  <si>
    <t>2120000000</t>
  </si>
  <si>
    <t>Подпрограмма "Разработка Генерального плана в Шараповском сельском поселении Западнодвинского района Тверской области»</t>
  </si>
  <si>
    <t>2120100000</t>
  </si>
  <si>
    <t xml:space="preserve">Задача  «Разработка генерального плана и документации по планировке территории сельского поселения </t>
  </si>
  <si>
    <t>2120111060</t>
  </si>
  <si>
    <t>Субсидии на обеспечение разработки генеральных планов поселения западнодвинского района Тверской области-обл.б</t>
  </si>
  <si>
    <t>21201S002Б</t>
  </si>
  <si>
    <t>Финансовое обеспечение по разработке генерального плана и документации по планировке территории сельского поселения - местн.б.</t>
  </si>
  <si>
    <t>плановый период 2020 и 2021 годов от 15.10.2019 № 22</t>
  </si>
  <si>
    <t>Непрограммные расходы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</si>
</sst>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30">
    <xf numFmtId="0" fontId="0" fillId="0" borderId="0" xfId="0"/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justify" wrapText="1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4"/>
  <sheetViews>
    <sheetView tabSelected="1" topLeftCell="A70" workbookViewId="0">
      <selection activeCell="I76" sqref="I76"/>
    </sheetView>
  </sheetViews>
  <sheetFormatPr defaultRowHeight="15"/>
  <cols>
    <col min="1" max="1" width="7.42578125" style="2" customWidth="1"/>
    <col min="2" max="2" width="11.5703125" style="2" customWidth="1"/>
    <col min="3" max="3" width="9.140625" style="2"/>
    <col min="4" max="4" width="33.42578125" style="3" customWidth="1"/>
    <col min="5" max="7" width="9.140625" style="4"/>
  </cols>
  <sheetData>
    <row r="1" spans="1:10">
      <c r="D1" s="15"/>
      <c r="E1" s="15"/>
      <c r="F1" s="15"/>
      <c r="G1" s="16" t="s">
        <v>150</v>
      </c>
    </row>
    <row r="2" spans="1:10">
      <c r="D2" s="15"/>
      <c r="E2" s="15"/>
      <c r="F2" s="15"/>
      <c r="G2" s="17" t="s">
        <v>128</v>
      </c>
    </row>
    <row r="3" spans="1:10">
      <c r="D3" s="29" t="s">
        <v>129</v>
      </c>
      <c r="E3" s="29"/>
      <c r="F3" s="29"/>
      <c r="G3" s="29"/>
    </row>
    <row r="4" spans="1:10">
      <c r="D4" s="29" t="s">
        <v>130</v>
      </c>
      <c r="E4" s="29"/>
      <c r="F4" s="29"/>
      <c r="G4" s="29"/>
    </row>
    <row r="5" spans="1:10">
      <c r="D5" s="29" t="s">
        <v>131</v>
      </c>
      <c r="E5" s="29"/>
      <c r="F5" s="29"/>
      <c r="G5" s="29"/>
    </row>
    <row r="6" spans="1:10">
      <c r="D6" s="29" t="s">
        <v>132</v>
      </c>
      <c r="E6" s="29"/>
      <c r="F6" s="29"/>
      <c r="G6" s="29"/>
    </row>
    <row r="7" spans="1:10">
      <c r="D7" s="15"/>
      <c r="E7" s="15"/>
      <c r="F7" s="15"/>
      <c r="G7" s="17" t="s">
        <v>133</v>
      </c>
    </row>
    <row r="8" spans="1:10">
      <c r="D8" s="29" t="s">
        <v>179</v>
      </c>
      <c r="E8" s="29"/>
      <c r="F8" s="29"/>
      <c r="G8" s="29"/>
    </row>
    <row r="9" spans="1:10">
      <c r="G9" s="18" t="s">
        <v>101</v>
      </c>
    </row>
    <row r="10" spans="1:10">
      <c r="G10" s="13" t="s">
        <v>102</v>
      </c>
      <c r="H10" s="1"/>
      <c r="I10" s="1"/>
      <c r="J10" s="1"/>
    </row>
    <row r="11" spans="1:10">
      <c r="G11" s="13" t="s">
        <v>103</v>
      </c>
      <c r="H11" s="1"/>
      <c r="I11" s="1"/>
      <c r="J11" s="1"/>
    </row>
    <row r="12" spans="1:10">
      <c r="D12" s="24" t="s">
        <v>127</v>
      </c>
      <c r="E12" s="24"/>
      <c r="F12" s="24"/>
      <c r="G12" s="24"/>
      <c r="H12" s="1"/>
      <c r="I12" s="1"/>
      <c r="J12" s="1"/>
    </row>
    <row r="13" spans="1:10">
      <c r="G13" s="5" t="s">
        <v>96</v>
      </c>
      <c r="H13" s="1"/>
      <c r="I13" s="1"/>
      <c r="J13" s="1"/>
    </row>
    <row r="14" spans="1:10">
      <c r="G14" s="5" t="s">
        <v>104</v>
      </c>
      <c r="H14" s="1"/>
      <c r="I14" s="1"/>
      <c r="J14" s="1"/>
    </row>
    <row r="15" spans="1:10">
      <c r="G15" s="13" t="s">
        <v>105</v>
      </c>
      <c r="H15" s="1"/>
      <c r="I15" s="1"/>
      <c r="J15" s="1"/>
    </row>
    <row r="16" spans="1:10" ht="67.5" customHeight="1">
      <c r="A16" s="26" t="s">
        <v>126</v>
      </c>
      <c r="B16" s="26"/>
      <c r="C16" s="26"/>
      <c r="D16" s="26"/>
      <c r="E16" s="26"/>
    </row>
    <row r="17" spans="1:7">
      <c r="A17" s="25" t="s">
        <v>0</v>
      </c>
      <c r="B17" s="25" t="s">
        <v>1</v>
      </c>
      <c r="C17" s="25" t="s">
        <v>2</v>
      </c>
      <c r="D17" s="28" t="s">
        <v>3</v>
      </c>
      <c r="E17" s="27" t="s">
        <v>4</v>
      </c>
      <c r="F17" s="27"/>
      <c r="G17" s="27"/>
    </row>
    <row r="18" spans="1:7" ht="25.5">
      <c r="A18" s="25"/>
      <c r="B18" s="25"/>
      <c r="C18" s="25"/>
      <c r="D18" s="28"/>
      <c r="E18" s="6" t="s">
        <v>5</v>
      </c>
      <c r="F18" s="6" t="s">
        <v>6</v>
      </c>
      <c r="G18" s="6" t="s">
        <v>106</v>
      </c>
    </row>
    <row r="19" spans="1:7">
      <c r="A19" s="7"/>
      <c r="B19" s="7"/>
      <c r="C19" s="7"/>
      <c r="D19" s="8" t="s">
        <v>7</v>
      </c>
      <c r="E19" s="9">
        <f>E20+E55+E65+E78+E104+E148+E158</f>
        <v>4538.2859999999991</v>
      </c>
      <c r="F19" s="9">
        <f>F20+F55+F66+F104+F148+F158+F78</f>
        <v>2769.9500000000003</v>
      </c>
      <c r="G19" s="9">
        <f>G20+G55+G66+G104+G148+G158+G78</f>
        <v>1436.65</v>
      </c>
    </row>
    <row r="20" spans="1:7" ht="21.75" customHeight="1">
      <c r="A20" s="7" t="s">
        <v>8</v>
      </c>
      <c r="B20" s="10"/>
      <c r="C20" s="7"/>
      <c r="D20" s="8" t="s">
        <v>9</v>
      </c>
      <c r="E20" s="9">
        <f>E21+E27+E35+E40</f>
        <v>1566.25</v>
      </c>
      <c r="F20" s="9">
        <f t="shared" ref="F20:G20" si="0">F21+F27+F35+F40</f>
        <v>1433.25</v>
      </c>
      <c r="G20" s="9">
        <f t="shared" si="0"/>
        <v>1361.15</v>
      </c>
    </row>
    <row r="21" spans="1:7" ht="51.75">
      <c r="A21" s="7" t="s">
        <v>10</v>
      </c>
      <c r="B21" s="7"/>
      <c r="C21" s="7"/>
      <c r="D21" s="8" t="s">
        <v>11</v>
      </c>
      <c r="E21" s="9">
        <v>579.4</v>
      </c>
      <c r="F21" s="9">
        <v>579.4</v>
      </c>
      <c r="G21" s="9">
        <v>579.4</v>
      </c>
    </row>
    <row r="22" spans="1:7" ht="77.25">
      <c r="A22" s="7" t="s">
        <v>10</v>
      </c>
      <c r="B22" s="7" t="s">
        <v>12</v>
      </c>
      <c r="C22" s="7"/>
      <c r="D22" s="8" t="s">
        <v>93</v>
      </c>
      <c r="E22" s="9">
        <v>579.4</v>
      </c>
      <c r="F22" s="9">
        <v>579.4</v>
      </c>
      <c r="G22" s="9">
        <v>579.4</v>
      </c>
    </row>
    <row r="23" spans="1:7">
      <c r="A23" s="7" t="s">
        <v>10</v>
      </c>
      <c r="B23" s="7" t="s">
        <v>13</v>
      </c>
      <c r="C23" s="7"/>
      <c r="D23" s="8" t="s">
        <v>14</v>
      </c>
      <c r="E23" s="9">
        <v>579.4</v>
      </c>
      <c r="F23" s="9">
        <v>579.4</v>
      </c>
      <c r="G23" s="9">
        <v>579.4</v>
      </c>
    </row>
    <row r="24" spans="1:7" ht="64.5">
      <c r="A24" s="7" t="s">
        <v>10</v>
      </c>
      <c r="B24" s="7" t="s">
        <v>15</v>
      </c>
      <c r="C24" s="7"/>
      <c r="D24" s="8" t="s">
        <v>16</v>
      </c>
      <c r="E24" s="9">
        <v>579.4</v>
      </c>
      <c r="F24" s="9">
        <v>579.4</v>
      </c>
      <c r="G24" s="9">
        <v>579.4</v>
      </c>
    </row>
    <row r="25" spans="1:7" ht="90">
      <c r="A25" s="7" t="s">
        <v>10</v>
      </c>
      <c r="B25" s="7" t="s">
        <v>15</v>
      </c>
      <c r="C25" s="7" t="s">
        <v>17</v>
      </c>
      <c r="D25" s="8" t="s">
        <v>18</v>
      </c>
      <c r="E25" s="9">
        <v>579.4</v>
      </c>
      <c r="F25" s="9">
        <v>579.4</v>
      </c>
      <c r="G25" s="9">
        <v>579.4</v>
      </c>
    </row>
    <row r="26" spans="1:7" ht="39">
      <c r="A26" s="7" t="s">
        <v>10</v>
      </c>
      <c r="B26" s="7" t="s">
        <v>15</v>
      </c>
      <c r="C26" s="7" t="s">
        <v>85</v>
      </c>
      <c r="D26" s="8" t="s">
        <v>86</v>
      </c>
      <c r="E26" s="9">
        <v>579.4</v>
      </c>
      <c r="F26" s="9">
        <v>579.4</v>
      </c>
      <c r="G26" s="9">
        <v>579.4</v>
      </c>
    </row>
    <row r="27" spans="1:7" ht="77.25">
      <c r="A27" s="7" t="s">
        <v>19</v>
      </c>
      <c r="B27" s="7"/>
      <c r="C27" s="7"/>
      <c r="D27" s="8" t="s">
        <v>20</v>
      </c>
      <c r="E27" s="9">
        <f>E28</f>
        <v>962.69999999999993</v>
      </c>
      <c r="F27" s="9">
        <v>852.7</v>
      </c>
      <c r="G27" s="9">
        <v>780.6</v>
      </c>
    </row>
    <row r="28" spans="1:7" ht="77.25">
      <c r="A28" s="7" t="s">
        <v>19</v>
      </c>
      <c r="B28" s="7" t="s">
        <v>12</v>
      </c>
      <c r="C28" s="7"/>
      <c r="D28" s="8" t="s">
        <v>93</v>
      </c>
      <c r="E28" s="9">
        <f>E29</f>
        <v>962.69999999999993</v>
      </c>
      <c r="F28" s="9">
        <v>852.7</v>
      </c>
      <c r="G28" s="9">
        <v>780.6</v>
      </c>
    </row>
    <row r="29" spans="1:7">
      <c r="A29" s="7" t="s">
        <v>19</v>
      </c>
      <c r="B29" s="7" t="s">
        <v>13</v>
      </c>
      <c r="C29" s="7"/>
      <c r="D29" s="8" t="s">
        <v>14</v>
      </c>
      <c r="E29" s="9">
        <f>E30</f>
        <v>962.69999999999993</v>
      </c>
      <c r="F29" s="9">
        <v>852.7</v>
      </c>
      <c r="G29" s="9">
        <v>780.6</v>
      </c>
    </row>
    <row r="30" spans="1:7" ht="39">
      <c r="A30" s="7" t="s">
        <v>19</v>
      </c>
      <c r="B30" s="7" t="s">
        <v>21</v>
      </c>
      <c r="C30" s="7"/>
      <c r="D30" s="8" t="s">
        <v>22</v>
      </c>
      <c r="E30" s="9">
        <f>E31+E33</f>
        <v>962.69999999999993</v>
      </c>
      <c r="F30" s="9">
        <v>852.7</v>
      </c>
      <c r="G30" s="9">
        <v>780.6</v>
      </c>
    </row>
    <row r="31" spans="1:7" ht="90">
      <c r="A31" s="7" t="s">
        <v>19</v>
      </c>
      <c r="B31" s="7" t="s">
        <v>21</v>
      </c>
      <c r="C31" s="7" t="s">
        <v>17</v>
      </c>
      <c r="D31" s="8" t="s">
        <v>18</v>
      </c>
      <c r="E31" s="9">
        <v>719.3</v>
      </c>
      <c r="F31" s="9">
        <v>609.29999999999995</v>
      </c>
      <c r="G31" s="9">
        <v>609.29999999999995</v>
      </c>
    </row>
    <row r="32" spans="1:7" ht="39">
      <c r="A32" s="7" t="s">
        <v>19</v>
      </c>
      <c r="B32" s="7" t="s">
        <v>21</v>
      </c>
      <c r="C32" s="7" t="s">
        <v>85</v>
      </c>
      <c r="D32" s="8" t="s">
        <v>86</v>
      </c>
      <c r="E32" s="9">
        <v>719.3</v>
      </c>
      <c r="F32" s="9">
        <v>609.29999999999995</v>
      </c>
      <c r="G32" s="9">
        <v>609.29999999999995</v>
      </c>
    </row>
    <row r="33" spans="1:7" ht="39">
      <c r="A33" s="7" t="s">
        <v>19</v>
      </c>
      <c r="B33" s="7" t="s">
        <v>21</v>
      </c>
      <c r="C33" s="7" t="s">
        <v>23</v>
      </c>
      <c r="D33" s="8" t="s">
        <v>24</v>
      </c>
      <c r="E33" s="9">
        <v>243.4</v>
      </c>
      <c r="F33" s="9">
        <v>243.4</v>
      </c>
      <c r="G33" s="9">
        <v>171.3</v>
      </c>
    </row>
    <row r="34" spans="1:7" ht="39">
      <c r="A34" s="7" t="s">
        <v>19</v>
      </c>
      <c r="B34" s="7" t="s">
        <v>21</v>
      </c>
      <c r="C34" s="7" t="s">
        <v>87</v>
      </c>
      <c r="D34" s="8" t="s">
        <v>88</v>
      </c>
      <c r="E34" s="9">
        <v>243.4</v>
      </c>
      <c r="F34" s="9">
        <v>243.4</v>
      </c>
      <c r="G34" s="9">
        <v>171.3</v>
      </c>
    </row>
    <row r="35" spans="1:7" ht="18" customHeight="1">
      <c r="A35" s="7" t="s">
        <v>25</v>
      </c>
      <c r="B35" s="7"/>
      <c r="C35" s="7"/>
      <c r="D35" s="8" t="s">
        <v>26</v>
      </c>
      <c r="E35" s="9">
        <v>1</v>
      </c>
      <c r="F35" s="9">
        <v>1</v>
      </c>
      <c r="G35" s="9">
        <v>1</v>
      </c>
    </row>
    <row r="36" spans="1:7" ht="19.5" customHeight="1">
      <c r="A36" s="7" t="s">
        <v>25</v>
      </c>
      <c r="B36" s="7" t="s">
        <v>84</v>
      </c>
      <c r="C36" s="7"/>
      <c r="D36" s="8" t="s">
        <v>180</v>
      </c>
      <c r="E36" s="9">
        <v>1</v>
      </c>
      <c r="F36" s="9">
        <v>1</v>
      </c>
      <c r="G36" s="9">
        <v>1</v>
      </c>
    </row>
    <row r="37" spans="1:7">
      <c r="A37" s="7" t="s">
        <v>25</v>
      </c>
      <c r="B37" s="7" t="s">
        <v>27</v>
      </c>
      <c r="C37" s="7"/>
      <c r="D37" s="8" t="s">
        <v>29</v>
      </c>
      <c r="E37" s="9">
        <v>1</v>
      </c>
      <c r="F37" s="9">
        <v>1</v>
      </c>
      <c r="G37" s="9">
        <v>1</v>
      </c>
    </row>
    <row r="38" spans="1:7">
      <c r="A38" s="7" t="s">
        <v>25</v>
      </c>
      <c r="B38" s="7" t="s">
        <v>27</v>
      </c>
      <c r="C38" s="7" t="s">
        <v>89</v>
      </c>
      <c r="D38" s="8" t="s">
        <v>90</v>
      </c>
      <c r="E38" s="9">
        <v>1</v>
      </c>
      <c r="F38" s="9">
        <v>1</v>
      </c>
      <c r="G38" s="9">
        <v>1</v>
      </c>
    </row>
    <row r="39" spans="1:7">
      <c r="A39" s="7" t="s">
        <v>25</v>
      </c>
      <c r="B39" s="7" t="s">
        <v>27</v>
      </c>
      <c r="C39" s="7" t="s">
        <v>28</v>
      </c>
      <c r="D39" s="8" t="s">
        <v>30</v>
      </c>
      <c r="E39" s="9">
        <v>1</v>
      </c>
      <c r="F39" s="9">
        <v>1</v>
      </c>
      <c r="G39" s="9">
        <v>1</v>
      </c>
    </row>
    <row r="40" spans="1:7" ht="18.75" customHeight="1">
      <c r="A40" s="7" t="s">
        <v>40</v>
      </c>
      <c r="B40" s="7"/>
      <c r="C40" s="7"/>
      <c r="D40" s="8" t="s">
        <v>41</v>
      </c>
      <c r="E40" s="9">
        <f>E41+E51</f>
        <v>23.15</v>
      </c>
      <c r="F40" s="9">
        <v>0.15</v>
      </c>
      <c r="G40" s="9">
        <v>0.15</v>
      </c>
    </row>
    <row r="41" spans="1:7" ht="78.75" customHeight="1">
      <c r="A41" s="7" t="s">
        <v>40</v>
      </c>
      <c r="B41" s="7" t="s">
        <v>12</v>
      </c>
      <c r="C41" s="7"/>
      <c r="D41" s="8" t="s">
        <v>93</v>
      </c>
      <c r="E41" s="9">
        <v>13.15</v>
      </c>
      <c r="F41" s="9">
        <v>0.15</v>
      </c>
      <c r="G41" s="9">
        <v>0.15</v>
      </c>
    </row>
    <row r="42" spans="1:7" ht="90">
      <c r="A42" s="7" t="s">
        <v>40</v>
      </c>
      <c r="B42" s="7" t="s">
        <v>35</v>
      </c>
      <c r="C42" s="7"/>
      <c r="D42" s="8" t="s">
        <v>94</v>
      </c>
      <c r="E42" s="9">
        <v>13.15</v>
      </c>
      <c r="F42" s="9">
        <v>0.15</v>
      </c>
      <c r="G42" s="9">
        <v>0.15</v>
      </c>
    </row>
    <row r="43" spans="1:7" ht="43.5" customHeight="1">
      <c r="A43" s="7" t="s">
        <v>40</v>
      </c>
      <c r="B43" s="7" t="s">
        <v>79</v>
      </c>
      <c r="C43" s="7"/>
      <c r="D43" s="8" t="s">
        <v>109</v>
      </c>
      <c r="E43" s="9">
        <v>13</v>
      </c>
      <c r="F43" s="9">
        <v>0</v>
      </c>
      <c r="G43" s="9">
        <v>0</v>
      </c>
    </row>
    <row r="44" spans="1:7" ht="39">
      <c r="A44" s="7" t="s">
        <v>40</v>
      </c>
      <c r="B44" s="7" t="s">
        <v>110</v>
      </c>
      <c r="C44" s="7"/>
      <c r="D44" s="8" t="s">
        <v>108</v>
      </c>
      <c r="E44" s="9">
        <v>13</v>
      </c>
      <c r="F44" s="9">
        <v>0</v>
      </c>
      <c r="G44" s="9">
        <v>0</v>
      </c>
    </row>
    <row r="45" spans="1:7" ht="39">
      <c r="A45" s="7" t="s">
        <v>40</v>
      </c>
      <c r="B45" s="7" t="s">
        <v>110</v>
      </c>
      <c r="C45" s="7" t="s">
        <v>23</v>
      </c>
      <c r="D45" s="8" t="s">
        <v>24</v>
      </c>
      <c r="E45" s="9">
        <v>13</v>
      </c>
      <c r="F45" s="9">
        <v>0</v>
      </c>
      <c r="G45" s="9">
        <v>0</v>
      </c>
    </row>
    <row r="46" spans="1:7" ht="39">
      <c r="A46" s="7" t="s">
        <v>40</v>
      </c>
      <c r="B46" s="7" t="s">
        <v>110</v>
      </c>
      <c r="C46" s="7" t="s">
        <v>87</v>
      </c>
      <c r="D46" s="8" t="s">
        <v>88</v>
      </c>
      <c r="E46" s="9">
        <v>13</v>
      </c>
      <c r="F46" s="9">
        <v>0</v>
      </c>
      <c r="G46" s="9">
        <v>0</v>
      </c>
    </row>
    <row r="47" spans="1:7" ht="51.75">
      <c r="A47" s="7" t="s">
        <v>40</v>
      </c>
      <c r="B47" s="10" t="s">
        <v>39</v>
      </c>
      <c r="C47" s="7"/>
      <c r="D47" s="8" t="s">
        <v>43</v>
      </c>
      <c r="E47" s="9">
        <v>0.15</v>
      </c>
      <c r="F47" s="9">
        <v>0.15</v>
      </c>
      <c r="G47" s="9">
        <v>0.15</v>
      </c>
    </row>
    <row r="48" spans="1:7" ht="94.5" customHeight="1">
      <c r="A48" s="7" t="s">
        <v>40</v>
      </c>
      <c r="B48" s="10" t="s">
        <v>107</v>
      </c>
      <c r="C48" s="7"/>
      <c r="D48" s="8" t="s">
        <v>42</v>
      </c>
      <c r="E48" s="9">
        <v>0.15</v>
      </c>
      <c r="F48" s="9">
        <v>0.15</v>
      </c>
      <c r="G48" s="9">
        <v>0.15</v>
      </c>
    </row>
    <row r="49" spans="1:7" ht="39">
      <c r="A49" s="7" t="s">
        <v>40</v>
      </c>
      <c r="B49" s="10" t="s">
        <v>107</v>
      </c>
      <c r="C49" s="7" t="s">
        <v>23</v>
      </c>
      <c r="D49" s="8" t="s">
        <v>24</v>
      </c>
      <c r="E49" s="9">
        <v>0.15</v>
      </c>
      <c r="F49" s="9">
        <v>0.15</v>
      </c>
      <c r="G49" s="9">
        <v>0.15</v>
      </c>
    </row>
    <row r="50" spans="1:7" ht="39">
      <c r="A50" s="7" t="s">
        <v>40</v>
      </c>
      <c r="B50" s="10" t="s">
        <v>107</v>
      </c>
      <c r="C50" s="7" t="s">
        <v>87</v>
      </c>
      <c r="D50" s="8" t="s">
        <v>88</v>
      </c>
      <c r="E50" s="9">
        <v>0.15</v>
      </c>
      <c r="F50" s="9">
        <v>0.15</v>
      </c>
      <c r="G50" s="9">
        <v>0.15</v>
      </c>
    </row>
    <row r="51" spans="1:7">
      <c r="A51" s="20" t="s">
        <v>40</v>
      </c>
      <c r="B51" s="20" t="s">
        <v>84</v>
      </c>
      <c r="C51" s="20"/>
      <c r="D51" s="21" t="s">
        <v>145</v>
      </c>
      <c r="E51" s="9">
        <v>10</v>
      </c>
      <c r="F51" s="9">
        <v>0</v>
      </c>
      <c r="G51" s="9">
        <v>0</v>
      </c>
    </row>
    <row r="52" spans="1:7" ht="28.5" customHeight="1">
      <c r="A52" s="20" t="s">
        <v>40</v>
      </c>
      <c r="B52" s="20" t="s">
        <v>146</v>
      </c>
      <c r="C52" s="20"/>
      <c r="D52" s="21" t="s">
        <v>149</v>
      </c>
      <c r="E52" s="9">
        <v>10</v>
      </c>
      <c r="F52" s="9">
        <v>0</v>
      </c>
      <c r="G52" s="9">
        <v>0</v>
      </c>
    </row>
    <row r="53" spans="1:7">
      <c r="A53" s="20" t="s">
        <v>40</v>
      </c>
      <c r="B53" s="20" t="s">
        <v>146</v>
      </c>
      <c r="C53" s="20" t="s">
        <v>89</v>
      </c>
      <c r="D53" s="21" t="s">
        <v>90</v>
      </c>
      <c r="E53" s="9">
        <v>10</v>
      </c>
      <c r="F53" s="9">
        <v>0</v>
      </c>
      <c r="G53" s="9">
        <v>0</v>
      </c>
    </row>
    <row r="54" spans="1:7" ht="21.75" customHeight="1">
      <c r="A54" s="20" t="s">
        <v>40</v>
      </c>
      <c r="B54" s="20" t="s">
        <v>146</v>
      </c>
      <c r="C54" s="20" t="s">
        <v>147</v>
      </c>
      <c r="D54" s="21" t="s">
        <v>148</v>
      </c>
      <c r="E54" s="9">
        <v>10</v>
      </c>
      <c r="F54" s="9">
        <v>0</v>
      </c>
      <c r="G54" s="9">
        <v>0</v>
      </c>
    </row>
    <row r="55" spans="1:7">
      <c r="A55" s="7" t="s">
        <v>32</v>
      </c>
      <c r="B55" s="7"/>
      <c r="C55" s="7"/>
      <c r="D55" s="8" t="s">
        <v>31</v>
      </c>
      <c r="E55" s="9">
        <v>75</v>
      </c>
      <c r="F55" s="9">
        <v>75</v>
      </c>
      <c r="G55" s="9">
        <v>75.5</v>
      </c>
    </row>
    <row r="56" spans="1:7" ht="26.25">
      <c r="A56" s="7" t="s">
        <v>33</v>
      </c>
      <c r="B56" s="7"/>
      <c r="C56" s="7"/>
      <c r="D56" s="8" t="s">
        <v>34</v>
      </c>
      <c r="E56" s="9">
        <v>75</v>
      </c>
      <c r="F56" s="9">
        <v>75</v>
      </c>
      <c r="G56" s="9">
        <v>75.5</v>
      </c>
    </row>
    <row r="57" spans="1:7" ht="64.5" customHeight="1">
      <c r="A57" s="7" t="s">
        <v>33</v>
      </c>
      <c r="B57" s="7" t="s">
        <v>12</v>
      </c>
      <c r="C57" s="7"/>
      <c r="D57" s="8" t="s">
        <v>93</v>
      </c>
      <c r="E57" s="9">
        <v>75</v>
      </c>
      <c r="F57" s="9">
        <v>75</v>
      </c>
      <c r="G57" s="9">
        <v>75.5</v>
      </c>
    </row>
    <row r="58" spans="1:7" ht="90">
      <c r="A58" s="7" t="s">
        <v>33</v>
      </c>
      <c r="B58" s="7" t="s">
        <v>35</v>
      </c>
      <c r="C58" s="7"/>
      <c r="D58" s="8" t="s">
        <v>94</v>
      </c>
      <c r="E58" s="9">
        <v>75</v>
      </c>
      <c r="F58" s="9">
        <v>75</v>
      </c>
      <c r="G58" s="9">
        <v>75.5</v>
      </c>
    </row>
    <row r="59" spans="1:7" ht="51.75">
      <c r="A59" s="7" t="s">
        <v>33</v>
      </c>
      <c r="B59" s="10" t="s">
        <v>39</v>
      </c>
      <c r="C59" s="7"/>
      <c r="D59" s="8" t="s">
        <v>43</v>
      </c>
      <c r="E59" s="9">
        <v>75</v>
      </c>
      <c r="F59" s="9">
        <v>75</v>
      </c>
      <c r="G59" s="9">
        <v>75.5</v>
      </c>
    </row>
    <row r="60" spans="1:7" ht="77.25">
      <c r="A60" s="7" t="s">
        <v>33</v>
      </c>
      <c r="B60" s="10" t="s">
        <v>111</v>
      </c>
      <c r="C60" s="10"/>
      <c r="D60" s="11" t="s">
        <v>36</v>
      </c>
      <c r="E60" s="9">
        <v>75</v>
      </c>
      <c r="F60" s="9">
        <v>75</v>
      </c>
      <c r="G60" s="9">
        <v>75.5</v>
      </c>
    </row>
    <row r="61" spans="1:7" ht="90">
      <c r="A61" s="7" t="s">
        <v>33</v>
      </c>
      <c r="B61" s="10" t="s">
        <v>111</v>
      </c>
      <c r="C61" s="7" t="s">
        <v>17</v>
      </c>
      <c r="D61" s="8" t="s">
        <v>18</v>
      </c>
      <c r="E61" s="9">
        <v>67.599999999999994</v>
      </c>
      <c r="F61" s="9">
        <v>67.599999999999994</v>
      </c>
      <c r="G61" s="9">
        <v>67.599999999999994</v>
      </c>
    </row>
    <row r="62" spans="1:7" ht="39">
      <c r="A62" s="7" t="s">
        <v>33</v>
      </c>
      <c r="B62" s="10" t="s">
        <v>111</v>
      </c>
      <c r="C62" s="7" t="s">
        <v>85</v>
      </c>
      <c r="D62" s="8" t="s">
        <v>86</v>
      </c>
      <c r="E62" s="9">
        <v>67.599999999999994</v>
      </c>
      <c r="F62" s="9">
        <v>67.599999999999994</v>
      </c>
      <c r="G62" s="9">
        <v>67.599999999999994</v>
      </c>
    </row>
    <row r="63" spans="1:7" ht="44.25" customHeight="1">
      <c r="A63" s="7" t="s">
        <v>33</v>
      </c>
      <c r="B63" s="10" t="s">
        <v>111</v>
      </c>
      <c r="C63" s="7" t="s">
        <v>23</v>
      </c>
      <c r="D63" s="8" t="s">
        <v>24</v>
      </c>
      <c r="E63" s="9">
        <v>7.4</v>
      </c>
      <c r="F63" s="9">
        <v>7.4</v>
      </c>
      <c r="G63" s="9">
        <v>7.9</v>
      </c>
    </row>
    <row r="64" spans="1:7" ht="39">
      <c r="A64" s="7" t="s">
        <v>33</v>
      </c>
      <c r="B64" s="10" t="s">
        <v>111</v>
      </c>
      <c r="C64" s="7" t="s">
        <v>87</v>
      </c>
      <c r="D64" s="8" t="s">
        <v>88</v>
      </c>
      <c r="E64" s="9">
        <v>7.4</v>
      </c>
      <c r="F64" s="9">
        <v>7.4</v>
      </c>
      <c r="G64" s="9">
        <v>7.9</v>
      </c>
    </row>
    <row r="65" spans="1:7" ht="39">
      <c r="A65" s="7" t="s">
        <v>38</v>
      </c>
      <c r="B65" s="7"/>
      <c r="C65" s="7"/>
      <c r="D65" s="8" t="s">
        <v>37</v>
      </c>
      <c r="E65" s="9">
        <f>E66</f>
        <v>312.82600000000002</v>
      </c>
      <c r="F65" s="9">
        <v>275.3</v>
      </c>
      <c r="G65" s="9">
        <v>0</v>
      </c>
    </row>
    <row r="66" spans="1:7">
      <c r="A66" s="7" t="s">
        <v>46</v>
      </c>
      <c r="B66" s="7"/>
      <c r="C66" s="7"/>
      <c r="D66" s="8" t="s">
        <v>47</v>
      </c>
      <c r="E66" s="9">
        <f>E67</f>
        <v>312.82600000000002</v>
      </c>
      <c r="F66" s="9">
        <v>275.3</v>
      </c>
      <c r="G66" s="9">
        <v>0</v>
      </c>
    </row>
    <row r="67" spans="1:7" ht="77.25">
      <c r="A67" s="7" t="s">
        <v>46</v>
      </c>
      <c r="B67" s="7" t="s">
        <v>12</v>
      </c>
      <c r="C67" s="7"/>
      <c r="D67" s="8" t="s">
        <v>93</v>
      </c>
      <c r="E67" s="9">
        <f>E68</f>
        <v>312.82600000000002</v>
      </c>
      <c r="F67" s="9">
        <v>275.3</v>
      </c>
      <c r="G67" s="9">
        <v>0</v>
      </c>
    </row>
    <row r="68" spans="1:7" ht="90">
      <c r="A68" s="7" t="s">
        <v>46</v>
      </c>
      <c r="B68" s="7" t="s">
        <v>35</v>
      </c>
      <c r="C68" s="7"/>
      <c r="D68" s="8" t="s">
        <v>94</v>
      </c>
      <c r="E68" s="9">
        <f>E69</f>
        <v>312.82600000000002</v>
      </c>
      <c r="F68" s="9">
        <v>275.3</v>
      </c>
      <c r="G68" s="9">
        <v>0</v>
      </c>
    </row>
    <row r="69" spans="1:7" ht="54" customHeight="1">
      <c r="A69" s="7" t="s">
        <v>46</v>
      </c>
      <c r="B69" s="7" t="s">
        <v>45</v>
      </c>
      <c r="C69" s="7"/>
      <c r="D69" s="8" t="s">
        <v>44</v>
      </c>
      <c r="E69" s="9">
        <f>E70+E73</f>
        <v>312.82600000000002</v>
      </c>
      <c r="F69" s="9">
        <v>275.3</v>
      </c>
      <c r="G69" s="9">
        <v>0</v>
      </c>
    </row>
    <row r="70" spans="1:7" ht="39">
      <c r="A70" s="7" t="s">
        <v>46</v>
      </c>
      <c r="B70" s="7" t="s">
        <v>48</v>
      </c>
      <c r="C70" s="7"/>
      <c r="D70" s="8" t="s">
        <v>49</v>
      </c>
      <c r="E70" s="9">
        <v>279.3</v>
      </c>
      <c r="F70" s="9">
        <v>275.3</v>
      </c>
      <c r="G70" s="9">
        <v>0</v>
      </c>
    </row>
    <row r="71" spans="1:7" ht="39">
      <c r="A71" s="7" t="s">
        <v>46</v>
      </c>
      <c r="B71" s="7" t="s">
        <v>48</v>
      </c>
      <c r="C71" s="7" t="s">
        <v>23</v>
      </c>
      <c r="D71" s="8" t="s">
        <v>24</v>
      </c>
      <c r="E71" s="9">
        <v>279.3</v>
      </c>
      <c r="F71" s="9">
        <v>275.3</v>
      </c>
      <c r="G71" s="9">
        <v>0</v>
      </c>
    </row>
    <row r="72" spans="1:7" ht="39">
      <c r="A72" s="7" t="s">
        <v>46</v>
      </c>
      <c r="B72" s="7" t="s">
        <v>48</v>
      </c>
      <c r="C72" s="7" t="s">
        <v>87</v>
      </c>
      <c r="D72" s="8" t="s">
        <v>88</v>
      </c>
      <c r="E72" s="9">
        <v>279.3</v>
      </c>
      <c r="F72" s="9">
        <v>275.3</v>
      </c>
      <c r="G72" s="9">
        <v>0</v>
      </c>
    </row>
    <row r="73" spans="1:7" ht="39">
      <c r="A73" s="7" t="s">
        <v>46</v>
      </c>
      <c r="B73" s="7" t="s">
        <v>169</v>
      </c>
      <c r="C73" s="7"/>
      <c r="D73" s="8" t="s">
        <v>170</v>
      </c>
      <c r="E73" s="9">
        <v>33.526000000000003</v>
      </c>
      <c r="F73" s="9">
        <v>0</v>
      </c>
      <c r="G73" s="9">
        <v>0</v>
      </c>
    </row>
    <row r="74" spans="1:7" ht="39">
      <c r="A74" s="7" t="s">
        <v>46</v>
      </c>
      <c r="B74" s="7" t="s">
        <v>169</v>
      </c>
      <c r="C74" s="7" t="s">
        <v>23</v>
      </c>
      <c r="D74" s="8" t="s">
        <v>24</v>
      </c>
      <c r="E74" s="9">
        <v>9.5259999999999998</v>
      </c>
      <c r="F74" s="9">
        <v>0</v>
      </c>
      <c r="G74" s="9">
        <v>0</v>
      </c>
    </row>
    <row r="75" spans="1:7" ht="39">
      <c r="A75" s="7" t="s">
        <v>46</v>
      </c>
      <c r="B75" s="7" t="s">
        <v>169</v>
      </c>
      <c r="C75" s="7" t="s">
        <v>87</v>
      </c>
      <c r="D75" s="8" t="s">
        <v>88</v>
      </c>
      <c r="E75" s="9">
        <v>9.5259999999999998</v>
      </c>
      <c r="F75" s="9">
        <v>0</v>
      </c>
      <c r="G75" s="9">
        <v>0</v>
      </c>
    </row>
    <row r="76" spans="1:7" ht="26.25">
      <c r="A76" s="7" t="s">
        <v>46</v>
      </c>
      <c r="B76" s="7" t="s">
        <v>169</v>
      </c>
      <c r="C76" s="7" t="s">
        <v>97</v>
      </c>
      <c r="D76" s="8" t="s">
        <v>100</v>
      </c>
      <c r="E76" s="9">
        <v>24</v>
      </c>
      <c r="F76" s="9">
        <v>0</v>
      </c>
      <c r="G76" s="9">
        <v>0</v>
      </c>
    </row>
    <row r="77" spans="1:7">
      <c r="A77" s="7" t="s">
        <v>46</v>
      </c>
      <c r="B77" s="7" t="s">
        <v>169</v>
      </c>
      <c r="C77" s="7" t="s">
        <v>98</v>
      </c>
      <c r="D77" s="8" t="s">
        <v>99</v>
      </c>
      <c r="E77" s="9">
        <v>24</v>
      </c>
      <c r="F77" s="9">
        <v>0</v>
      </c>
      <c r="G77" s="9">
        <v>0</v>
      </c>
    </row>
    <row r="78" spans="1:7" ht="15.75" customHeight="1">
      <c r="A78" s="7" t="s">
        <v>118</v>
      </c>
      <c r="B78" s="7"/>
      <c r="C78" s="7"/>
      <c r="D78" s="8" t="s">
        <v>119</v>
      </c>
      <c r="E78" s="9">
        <v>224.95</v>
      </c>
      <c r="F78" s="9">
        <v>0</v>
      </c>
      <c r="G78" s="9">
        <v>0</v>
      </c>
    </row>
    <row r="79" spans="1:7" ht="30" customHeight="1">
      <c r="A79" s="7" t="s">
        <v>120</v>
      </c>
      <c r="B79" s="7"/>
      <c r="C79" s="7"/>
      <c r="D79" s="8" t="s">
        <v>121</v>
      </c>
      <c r="E79" s="9">
        <f>E80+E89</f>
        <v>224.95</v>
      </c>
      <c r="F79" s="9">
        <v>0</v>
      </c>
      <c r="G79" s="9">
        <v>0</v>
      </c>
    </row>
    <row r="80" spans="1:7" ht="77.25">
      <c r="A80" s="7" t="s">
        <v>120</v>
      </c>
      <c r="B80" s="7" t="s">
        <v>12</v>
      </c>
      <c r="C80" s="7"/>
      <c r="D80" s="8" t="s">
        <v>93</v>
      </c>
      <c r="E80" s="9">
        <f>E81</f>
        <v>201.339</v>
      </c>
      <c r="F80" s="9">
        <v>0</v>
      </c>
      <c r="G80" s="9">
        <v>0</v>
      </c>
    </row>
    <row r="81" spans="1:7" ht="51.75">
      <c r="A81" s="7" t="s">
        <v>120</v>
      </c>
      <c r="B81" s="7" t="s">
        <v>171</v>
      </c>
      <c r="C81" s="7"/>
      <c r="D81" s="8" t="s">
        <v>172</v>
      </c>
      <c r="E81" s="9">
        <f>E82</f>
        <v>201.339</v>
      </c>
      <c r="F81" s="9">
        <v>0</v>
      </c>
      <c r="G81" s="9">
        <v>0</v>
      </c>
    </row>
    <row r="82" spans="1:7" ht="39">
      <c r="A82" s="7" t="s">
        <v>120</v>
      </c>
      <c r="B82" s="7" t="s">
        <v>173</v>
      </c>
      <c r="C82" s="7"/>
      <c r="D82" s="8" t="s">
        <v>174</v>
      </c>
      <c r="E82" s="9">
        <f>E83+E86</f>
        <v>201.339</v>
      </c>
      <c r="F82" s="9">
        <v>0</v>
      </c>
      <c r="G82" s="9">
        <v>0</v>
      </c>
    </row>
    <row r="83" spans="1:7" ht="38.25" customHeight="1">
      <c r="A83" s="7" t="s">
        <v>120</v>
      </c>
      <c r="B83" s="7" t="s">
        <v>175</v>
      </c>
      <c r="C83" s="7"/>
      <c r="D83" s="8" t="s">
        <v>176</v>
      </c>
      <c r="E83" s="9">
        <v>190.232</v>
      </c>
      <c r="F83" s="9">
        <v>0</v>
      </c>
      <c r="G83" s="9">
        <v>0</v>
      </c>
    </row>
    <row r="84" spans="1:7" ht="38.25" customHeight="1">
      <c r="A84" s="7" t="s">
        <v>120</v>
      </c>
      <c r="B84" s="7" t="s">
        <v>175</v>
      </c>
      <c r="C84" s="7" t="s">
        <v>23</v>
      </c>
      <c r="D84" s="8" t="s">
        <v>24</v>
      </c>
      <c r="E84" s="9">
        <v>190.232</v>
      </c>
      <c r="F84" s="9">
        <v>0</v>
      </c>
      <c r="G84" s="9">
        <v>0</v>
      </c>
    </row>
    <row r="85" spans="1:7" ht="38.25" customHeight="1">
      <c r="A85" s="7" t="s">
        <v>120</v>
      </c>
      <c r="B85" s="7" t="s">
        <v>175</v>
      </c>
      <c r="C85" s="7" t="s">
        <v>87</v>
      </c>
      <c r="D85" s="8" t="s">
        <v>88</v>
      </c>
      <c r="E85" s="9">
        <v>190.232</v>
      </c>
      <c r="F85" s="9">
        <v>0</v>
      </c>
      <c r="G85" s="9">
        <v>0</v>
      </c>
    </row>
    <row r="86" spans="1:7" ht="54" customHeight="1">
      <c r="A86" s="7" t="s">
        <v>120</v>
      </c>
      <c r="B86" s="7" t="s">
        <v>177</v>
      </c>
      <c r="C86" s="7"/>
      <c r="D86" s="8" t="s">
        <v>178</v>
      </c>
      <c r="E86" s="9">
        <v>11.106999999999999</v>
      </c>
      <c r="F86" s="9">
        <v>0</v>
      </c>
      <c r="G86" s="9">
        <v>0</v>
      </c>
    </row>
    <row r="87" spans="1:7" ht="39">
      <c r="A87" s="7" t="s">
        <v>120</v>
      </c>
      <c r="B87" s="7" t="s">
        <v>177</v>
      </c>
      <c r="C87" s="7" t="s">
        <v>23</v>
      </c>
      <c r="D87" s="8" t="s">
        <v>24</v>
      </c>
      <c r="E87" s="9">
        <v>11.106999999999999</v>
      </c>
      <c r="F87" s="9">
        <v>0</v>
      </c>
      <c r="G87" s="9">
        <v>0</v>
      </c>
    </row>
    <row r="88" spans="1:7" ht="39">
      <c r="A88" s="7" t="s">
        <v>120</v>
      </c>
      <c r="B88" s="7" t="s">
        <v>177</v>
      </c>
      <c r="C88" s="7" t="s">
        <v>87</v>
      </c>
      <c r="D88" s="8" t="s">
        <v>88</v>
      </c>
      <c r="E88" s="9">
        <v>11.106999999999999</v>
      </c>
      <c r="F88" s="9">
        <v>0</v>
      </c>
      <c r="G88" s="9">
        <v>0</v>
      </c>
    </row>
    <row r="89" spans="1:7" ht="64.5">
      <c r="A89" s="7" t="s">
        <v>120</v>
      </c>
      <c r="B89" s="7" t="s">
        <v>52</v>
      </c>
      <c r="C89" s="7"/>
      <c r="D89" s="8" t="s">
        <v>95</v>
      </c>
      <c r="E89" s="9">
        <f>E90</f>
        <v>23.611000000000001</v>
      </c>
      <c r="F89" s="9">
        <v>0</v>
      </c>
      <c r="G89" s="9">
        <v>0</v>
      </c>
    </row>
    <row r="90" spans="1:7" ht="38.25">
      <c r="A90" s="7" t="s">
        <v>120</v>
      </c>
      <c r="B90" s="7" t="s">
        <v>53</v>
      </c>
      <c r="C90" s="7"/>
      <c r="D90" s="14" t="s">
        <v>151</v>
      </c>
      <c r="E90" s="9">
        <f>E91</f>
        <v>23.611000000000001</v>
      </c>
      <c r="F90" s="9">
        <v>0</v>
      </c>
      <c r="G90" s="9">
        <v>0</v>
      </c>
    </row>
    <row r="91" spans="1:7" ht="51">
      <c r="A91" s="7" t="s">
        <v>120</v>
      </c>
      <c r="B91" s="7" t="s">
        <v>125</v>
      </c>
      <c r="C91" s="7"/>
      <c r="D91" s="14" t="s">
        <v>124</v>
      </c>
      <c r="E91" s="9">
        <f>E92+E95+E98+E101</f>
        <v>23.611000000000001</v>
      </c>
      <c r="F91" s="9">
        <v>0</v>
      </c>
      <c r="G91" s="9">
        <v>0</v>
      </c>
    </row>
    <row r="92" spans="1:7" ht="38.25">
      <c r="A92" s="7" t="s">
        <v>120</v>
      </c>
      <c r="B92" s="7" t="s">
        <v>159</v>
      </c>
      <c r="C92" s="7"/>
      <c r="D92" s="14" t="s">
        <v>160</v>
      </c>
      <c r="E92" s="9">
        <v>0</v>
      </c>
      <c r="F92" s="9">
        <v>0</v>
      </c>
      <c r="G92" s="9">
        <v>0</v>
      </c>
    </row>
    <row r="93" spans="1:7" ht="39">
      <c r="A93" s="7" t="s">
        <v>120</v>
      </c>
      <c r="B93" s="7" t="s">
        <v>159</v>
      </c>
      <c r="C93" s="7" t="s">
        <v>23</v>
      </c>
      <c r="D93" s="8" t="s">
        <v>24</v>
      </c>
      <c r="E93" s="9">
        <v>0</v>
      </c>
      <c r="F93" s="9">
        <v>0</v>
      </c>
      <c r="G93" s="9">
        <v>0</v>
      </c>
    </row>
    <row r="94" spans="1:7" ht="39">
      <c r="A94" s="7" t="s">
        <v>120</v>
      </c>
      <c r="B94" s="7" t="s">
        <v>159</v>
      </c>
      <c r="C94" s="7" t="s">
        <v>87</v>
      </c>
      <c r="D94" s="8" t="s">
        <v>88</v>
      </c>
      <c r="E94" s="9">
        <v>0</v>
      </c>
      <c r="F94" s="9">
        <v>0</v>
      </c>
      <c r="G94" s="9">
        <v>0</v>
      </c>
    </row>
    <row r="95" spans="1:7" ht="51">
      <c r="A95" s="7" t="s">
        <v>120</v>
      </c>
      <c r="B95" s="7" t="s">
        <v>161</v>
      </c>
      <c r="C95" s="7"/>
      <c r="D95" s="14" t="s">
        <v>162</v>
      </c>
      <c r="E95" s="9">
        <v>15</v>
      </c>
      <c r="F95" s="9">
        <v>0</v>
      </c>
      <c r="G95" s="9">
        <v>0</v>
      </c>
    </row>
    <row r="96" spans="1:7" ht="39">
      <c r="A96" s="7" t="s">
        <v>120</v>
      </c>
      <c r="B96" s="7" t="s">
        <v>161</v>
      </c>
      <c r="C96" s="7" t="s">
        <v>23</v>
      </c>
      <c r="D96" s="8" t="s">
        <v>24</v>
      </c>
      <c r="E96" s="9">
        <v>15</v>
      </c>
      <c r="F96" s="9">
        <v>0</v>
      </c>
      <c r="G96" s="9">
        <v>0</v>
      </c>
    </row>
    <row r="97" spans="1:7" ht="39">
      <c r="A97" s="7" t="s">
        <v>120</v>
      </c>
      <c r="B97" s="7" t="s">
        <v>161</v>
      </c>
      <c r="C97" s="7" t="s">
        <v>87</v>
      </c>
      <c r="D97" s="8" t="s">
        <v>88</v>
      </c>
      <c r="E97" s="9">
        <v>15</v>
      </c>
      <c r="F97" s="9">
        <v>0</v>
      </c>
      <c r="G97" s="9">
        <v>0</v>
      </c>
    </row>
    <row r="98" spans="1:7" ht="26.25">
      <c r="A98" s="7" t="s">
        <v>120</v>
      </c>
      <c r="B98" s="7" t="s">
        <v>122</v>
      </c>
      <c r="C98" s="7"/>
      <c r="D98" s="8" t="s">
        <v>123</v>
      </c>
      <c r="E98" s="9">
        <v>0</v>
      </c>
      <c r="F98" s="9">
        <v>0</v>
      </c>
      <c r="G98" s="9">
        <v>0</v>
      </c>
    </row>
    <row r="99" spans="1:7" ht="39">
      <c r="A99" s="7" t="s">
        <v>120</v>
      </c>
      <c r="B99" s="7" t="s">
        <v>122</v>
      </c>
      <c r="C99" s="7" t="s">
        <v>23</v>
      </c>
      <c r="D99" s="8" t="s">
        <v>24</v>
      </c>
      <c r="E99" s="9">
        <v>0</v>
      </c>
      <c r="F99" s="9">
        <v>0</v>
      </c>
      <c r="G99" s="9">
        <v>0</v>
      </c>
    </row>
    <row r="100" spans="1:7" ht="39">
      <c r="A100" s="7" t="s">
        <v>120</v>
      </c>
      <c r="B100" s="7" t="s">
        <v>122</v>
      </c>
      <c r="C100" s="7" t="s">
        <v>87</v>
      </c>
      <c r="D100" s="8" t="s">
        <v>88</v>
      </c>
      <c r="E100" s="9">
        <v>0</v>
      </c>
      <c r="F100" s="9">
        <v>0</v>
      </c>
      <c r="G100" s="9">
        <v>0</v>
      </c>
    </row>
    <row r="101" spans="1:7" ht="37.5" customHeight="1">
      <c r="A101" s="7" t="s">
        <v>120</v>
      </c>
      <c r="B101" s="7" t="s">
        <v>143</v>
      </c>
      <c r="C101" s="7"/>
      <c r="D101" s="19" t="s">
        <v>144</v>
      </c>
      <c r="E101" s="9">
        <v>8.6110000000000007</v>
      </c>
      <c r="F101" s="9">
        <v>0</v>
      </c>
      <c r="G101" s="9">
        <v>0</v>
      </c>
    </row>
    <row r="102" spans="1:7" ht="39">
      <c r="A102" s="7" t="s">
        <v>120</v>
      </c>
      <c r="B102" s="7" t="s">
        <v>143</v>
      </c>
      <c r="C102" s="7" t="s">
        <v>23</v>
      </c>
      <c r="D102" s="8" t="s">
        <v>24</v>
      </c>
      <c r="E102" s="9">
        <v>8.6110000000000007</v>
      </c>
      <c r="F102" s="9">
        <v>0</v>
      </c>
      <c r="G102" s="9">
        <v>0</v>
      </c>
    </row>
    <row r="103" spans="1:7" ht="39">
      <c r="A103" s="7" t="s">
        <v>120</v>
      </c>
      <c r="B103" s="7" t="s">
        <v>143</v>
      </c>
      <c r="C103" s="7" t="s">
        <v>87</v>
      </c>
      <c r="D103" s="8" t="s">
        <v>88</v>
      </c>
      <c r="E103" s="9">
        <v>8.6110000000000007</v>
      </c>
      <c r="F103" s="9">
        <v>0</v>
      </c>
      <c r="G103" s="9">
        <v>0</v>
      </c>
    </row>
    <row r="104" spans="1:7" ht="26.25">
      <c r="A104" s="7" t="s">
        <v>50</v>
      </c>
      <c r="B104" s="8"/>
      <c r="C104" s="7"/>
      <c r="D104" s="8" t="s">
        <v>51</v>
      </c>
      <c r="E104" s="9">
        <f>E105+E112+E119</f>
        <v>1873.567</v>
      </c>
      <c r="F104" s="9">
        <f t="shared" ref="F104:G105" si="1">F119</f>
        <v>524.5</v>
      </c>
      <c r="G104" s="9">
        <f t="shared" si="1"/>
        <v>0</v>
      </c>
    </row>
    <row r="105" spans="1:7">
      <c r="A105" s="7" t="s">
        <v>163</v>
      </c>
      <c r="B105" s="8"/>
      <c r="C105" s="7"/>
      <c r="D105" s="8" t="s">
        <v>164</v>
      </c>
      <c r="E105" s="9">
        <v>8.4619999999999997</v>
      </c>
      <c r="F105" s="9">
        <v>0</v>
      </c>
      <c r="G105" s="9">
        <f t="shared" si="1"/>
        <v>0</v>
      </c>
    </row>
    <row r="106" spans="1:7" ht="64.5">
      <c r="A106" s="7" t="s">
        <v>163</v>
      </c>
      <c r="B106" s="7" t="s">
        <v>52</v>
      </c>
      <c r="C106" s="7"/>
      <c r="D106" s="8" t="s">
        <v>95</v>
      </c>
      <c r="E106" s="9">
        <v>8.4619999999999997</v>
      </c>
      <c r="F106" s="9">
        <f t="shared" ref="F106:G111" si="2">F121</f>
        <v>0</v>
      </c>
      <c r="G106" s="9">
        <f t="shared" si="2"/>
        <v>0</v>
      </c>
    </row>
    <row r="107" spans="1:7" ht="39">
      <c r="A107" s="7" t="s">
        <v>163</v>
      </c>
      <c r="B107" s="23">
        <v>2210000000</v>
      </c>
      <c r="C107" s="7"/>
      <c r="D107" s="8" t="s">
        <v>165</v>
      </c>
      <c r="E107" s="9">
        <v>8.4619999999999997</v>
      </c>
      <c r="F107" s="9">
        <f t="shared" si="2"/>
        <v>0</v>
      </c>
      <c r="G107" s="9">
        <f t="shared" si="2"/>
        <v>0</v>
      </c>
    </row>
    <row r="108" spans="1:7" ht="51.75">
      <c r="A108" s="7" t="s">
        <v>163</v>
      </c>
      <c r="B108" s="23">
        <v>2210100000</v>
      </c>
      <c r="C108" s="7"/>
      <c r="D108" s="8" t="s">
        <v>166</v>
      </c>
      <c r="E108" s="9">
        <v>8.4619999999999997</v>
      </c>
      <c r="F108" s="9">
        <f t="shared" si="2"/>
        <v>0</v>
      </c>
      <c r="G108" s="9">
        <f t="shared" si="2"/>
        <v>0</v>
      </c>
    </row>
    <row r="109" spans="1:7" ht="51.75">
      <c r="A109" s="7" t="s">
        <v>163</v>
      </c>
      <c r="B109" s="23" t="s">
        <v>167</v>
      </c>
      <c r="C109" s="7"/>
      <c r="D109" s="8" t="s">
        <v>168</v>
      </c>
      <c r="E109" s="9">
        <v>8.4619999999999997</v>
      </c>
      <c r="F109" s="9">
        <f t="shared" si="2"/>
        <v>0</v>
      </c>
      <c r="G109" s="9">
        <f t="shared" si="2"/>
        <v>0</v>
      </c>
    </row>
    <row r="110" spans="1:7" ht="39">
      <c r="A110" s="7" t="s">
        <v>163</v>
      </c>
      <c r="B110" s="23" t="s">
        <v>167</v>
      </c>
      <c r="C110" s="7" t="s">
        <v>23</v>
      </c>
      <c r="D110" s="8" t="s">
        <v>24</v>
      </c>
      <c r="E110" s="9">
        <v>8.4619999999999997</v>
      </c>
      <c r="F110" s="9">
        <f t="shared" si="2"/>
        <v>0</v>
      </c>
      <c r="G110" s="9">
        <f t="shared" si="2"/>
        <v>0</v>
      </c>
    </row>
    <row r="111" spans="1:7" ht="39">
      <c r="A111" s="7" t="s">
        <v>163</v>
      </c>
      <c r="B111" s="23" t="s">
        <v>167</v>
      </c>
      <c r="C111" s="7" t="s">
        <v>87</v>
      </c>
      <c r="D111" s="8" t="s">
        <v>155</v>
      </c>
      <c r="E111" s="9">
        <v>8.4619999999999997</v>
      </c>
      <c r="F111" s="9">
        <f t="shared" si="2"/>
        <v>0</v>
      </c>
      <c r="G111" s="9">
        <f t="shared" si="2"/>
        <v>0</v>
      </c>
    </row>
    <row r="112" spans="1:7">
      <c r="A112" s="7" t="s">
        <v>136</v>
      </c>
      <c r="B112" s="10"/>
      <c r="C112" s="7"/>
      <c r="D112" s="8" t="s">
        <v>137</v>
      </c>
      <c r="E112" s="9">
        <v>141.86799999999999</v>
      </c>
      <c r="F112" s="9">
        <v>0</v>
      </c>
      <c r="G112" s="9">
        <v>0</v>
      </c>
    </row>
    <row r="113" spans="1:7" ht="39.75" customHeight="1">
      <c r="A113" s="7" t="s">
        <v>136</v>
      </c>
      <c r="B113" s="10" t="s">
        <v>52</v>
      </c>
      <c r="C113" s="7"/>
      <c r="D113" s="8" t="s">
        <v>142</v>
      </c>
      <c r="E113" s="9">
        <v>141.86799999999999</v>
      </c>
      <c r="F113" s="9">
        <v>0</v>
      </c>
      <c r="G113" s="9">
        <v>0</v>
      </c>
    </row>
    <row r="114" spans="1:7" ht="39.75" customHeight="1">
      <c r="A114" s="7" t="s">
        <v>136</v>
      </c>
      <c r="B114" s="10">
        <v>2220000000</v>
      </c>
      <c r="C114" s="7"/>
      <c r="D114" s="8" t="s">
        <v>138</v>
      </c>
      <c r="E114" s="9">
        <v>141.86799999999999</v>
      </c>
      <c r="F114" s="9">
        <v>0</v>
      </c>
      <c r="G114" s="9">
        <v>0</v>
      </c>
    </row>
    <row r="115" spans="1:7" ht="39">
      <c r="A115" s="7" t="s">
        <v>136</v>
      </c>
      <c r="B115" s="10">
        <v>2220100000</v>
      </c>
      <c r="C115" s="7"/>
      <c r="D115" s="8" t="s">
        <v>139</v>
      </c>
      <c r="E115" s="9">
        <v>141.86799999999999</v>
      </c>
      <c r="F115" s="9">
        <v>0</v>
      </c>
      <c r="G115" s="9">
        <v>0</v>
      </c>
    </row>
    <row r="116" spans="1:7" ht="39" customHeight="1">
      <c r="A116" s="7" t="s">
        <v>136</v>
      </c>
      <c r="B116" s="10" t="s">
        <v>140</v>
      </c>
      <c r="C116" s="7"/>
      <c r="D116" s="8" t="s">
        <v>141</v>
      </c>
      <c r="E116" s="9">
        <v>141.86799999999999</v>
      </c>
      <c r="F116" s="9">
        <v>0</v>
      </c>
      <c r="G116" s="9">
        <v>0</v>
      </c>
    </row>
    <row r="117" spans="1:7" ht="39">
      <c r="A117" s="7" t="s">
        <v>136</v>
      </c>
      <c r="B117" s="10" t="s">
        <v>140</v>
      </c>
      <c r="C117" s="7" t="s">
        <v>23</v>
      </c>
      <c r="D117" s="8" t="s">
        <v>24</v>
      </c>
      <c r="E117" s="9">
        <v>141.86799999999999</v>
      </c>
      <c r="F117" s="9">
        <v>0</v>
      </c>
      <c r="G117" s="9">
        <v>0</v>
      </c>
    </row>
    <row r="118" spans="1:7" ht="39">
      <c r="A118" s="7" t="s">
        <v>136</v>
      </c>
      <c r="B118" s="10" t="s">
        <v>140</v>
      </c>
      <c r="C118" s="7" t="s">
        <v>87</v>
      </c>
      <c r="D118" s="8" t="s">
        <v>88</v>
      </c>
      <c r="E118" s="9">
        <v>141.86799999999999</v>
      </c>
      <c r="F118" s="9">
        <v>0</v>
      </c>
      <c r="G118" s="9">
        <v>0</v>
      </c>
    </row>
    <row r="119" spans="1:7">
      <c r="A119" s="7" t="s">
        <v>54</v>
      </c>
      <c r="B119" s="7"/>
      <c r="C119" s="7"/>
      <c r="D119" s="8" t="s">
        <v>55</v>
      </c>
      <c r="E119" s="9">
        <f>E120+E130</f>
        <v>1723.2370000000001</v>
      </c>
      <c r="F119" s="9">
        <f t="shared" ref="F119:G119" si="3">F123+F131+F134+F137</f>
        <v>524.5</v>
      </c>
      <c r="G119" s="9">
        <f t="shared" si="3"/>
        <v>0</v>
      </c>
    </row>
    <row r="120" spans="1:7" ht="64.5">
      <c r="A120" s="7" t="s">
        <v>54</v>
      </c>
      <c r="B120" s="7" t="s">
        <v>52</v>
      </c>
      <c r="C120" s="7"/>
      <c r="D120" s="8" t="s">
        <v>95</v>
      </c>
      <c r="E120" s="9">
        <f>E126</f>
        <v>699.45600000000002</v>
      </c>
      <c r="F120" s="9">
        <v>524.5</v>
      </c>
      <c r="G120" s="9">
        <v>0</v>
      </c>
    </row>
    <row r="121" spans="1:7" ht="51.75">
      <c r="A121" s="7" t="s">
        <v>54</v>
      </c>
      <c r="B121" s="7" t="s">
        <v>112</v>
      </c>
      <c r="C121" s="7"/>
      <c r="D121" s="8" t="s">
        <v>116</v>
      </c>
      <c r="E121" s="9">
        <f>E120</f>
        <v>699.45600000000002</v>
      </c>
      <c r="F121" s="9">
        <v>0</v>
      </c>
      <c r="G121" s="9">
        <v>0</v>
      </c>
    </row>
    <row r="122" spans="1:7" ht="39">
      <c r="A122" s="7" t="s">
        <v>54</v>
      </c>
      <c r="B122" s="7" t="s">
        <v>117</v>
      </c>
      <c r="C122" s="7"/>
      <c r="D122" s="8" t="s">
        <v>115</v>
      </c>
      <c r="E122" s="9">
        <f>E121</f>
        <v>699.45600000000002</v>
      </c>
      <c r="F122" s="9">
        <v>0</v>
      </c>
      <c r="G122" s="9">
        <v>0</v>
      </c>
    </row>
    <row r="123" spans="1:7" ht="39">
      <c r="A123" s="7" t="s">
        <v>54</v>
      </c>
      <c r="B123" s="7" t="s">
        <v>113</v>
      </c>
      <c r="C123" s="7"/>
      <c r="D123" s="8" t="s">
        <v>114</v>
      </c>
      <c r="E123" s="9">
        <v>0</v>
      </c>
      <c r="F123" s="9">
        <v>0</v>
      </c>
      <c r="G123" s="9">
        <v>0</v>
      </c>
    </row>
    <row r="124" spans="1:7" ht="39">
      <c r="A124" s="7" t="s">
        <v>54</v>
      </c>
      <c r="B124" s="7" t="s">
        <v>113</v>
      </c>
      <c r="C124" s="7" t="s">
        <v>23</v>
      </c>
      <c r="D124" s="8" t="s">
        <v>24</v>
      </c>
      <c r="E124" s="9">
        <v>0</v>
      </c>
      <c r="F124" s="9">
        <v>0</v>
      </c>
      <c r="G124" s="9">
        <v>0</v>
      </c>
    </row>
    <row r="125" spans="1:7" ht="39">
      <c r="A125" s="7" t="s">
        <v>54</v>
      </c>
      <c r="B125" s="7" t="s">
        <v>113</v>
      </c>
      <c r="C125" s="7" t="s">
        <v>87</v>
      </c>
      <c r="D125" s="8" t="s">
        <v>88</v>
      </c>
      <c r="E125" s="9">
        <v>0</v>
      </c>
      <c r="F125" s="9">
        <v>0</v>
      </c>
      <c r="G125" s="9">
        <v>0</v>
      </c>
    </row>
    <row r="126" spans="1:7" ht="52.5" customHeight="1">
      <c r="A126" s="7" t="s">
        <v>54</v>
      </c>
      <c r="B126" s="7" t="s">
        <v>152</v>
      </c>
      <c r="C126" s="7"/>
      <c r="D126" s="8" t="s">
        <v>158</v>
      </c>
      <c r="E126" s="9">
        <v>699.45600000000002</v>
      </c>
      <c r="F126" s="9">
        <v>0</v>
      </c>
      <c r="G126" s="9">
        <v>0</v>
      </c>
    </row>
    <row r="127" spans="1:7" ht="39">
      <c r="A127" s="7" t="s">
        <v>54</v>
      </c>
      <c r="B127" s="7" t="s">
        <v>152</v>
      </c>
      <c r="C127" s="7" t="s">
        <v>23</v>
      </c>
      <c r="D127" s="8" t="s">
        <v>24</v>
      </c>
      <c r="E127" s="9">
        <v>699.45600000000002</v>
      </c>
      <c r="F127" s="9">
        <v>0</v>
      </c>
      <c r="G127" s="9">
        <v>0</v>
      </c>
    </row>
    <row r="128" spans="1:7" ht="39">
      <c r="A128" s="7" t="s">
        <v>54</v>
      </c>
      <c r="B128" s="7" t="s">
        <v>152</v>
      </c>
      <c r="C128" s="7" t="s">
        <v>87</v>
      </c>
      <c r="D128" s="8" t="s">
        <v>88</v>
      </c>
      <c r="E128" s="9">
        <v>699.45600000000002</v>
      </c>
      <c r="F128" s="9">
        <v>0</v>
      </c>
      <c r="G128" s="9">
        <v>0</v>
      </c>
    </row>
    <row r="129" spans="1:7" ht="39.75" customHeight="1">
      <c r="A129" s="7" t="s">
        <v>54</v>
      </c>
      <c r="B129" s="7" t="s">
        <v>53</v>
      </c>
      <c r="C129" s="7"/>
      <c r="D129" s="14" t="s">
        <v>151</v>
      </c>
      <c r="E129" s="9">
        <v>1023.78</v>
      </c>
      <c r="F129" s="9">
        <f t="shared" ref="F129:G129" si="4">F131+F134+F137</f>
        <v>524.5</v>
      </c>
      <c r="G129" s="9">
        <f t="shared" si="4"/>
        <v>0</v>
      </c>
    </row>
    <row r="130" spans="1:7" ht="30" customHeight="1">
      <c r="A130" s="12" t="s">
        <v>54</v>
      </c>
      <c r="B130" s="7" t="s">
        <v>58</v>
      </c>
      <c r="C130" s="7"/>
      <c r="D130" s="8" t="s">
        <v>57</v>
      </c>
      <c r="E130" s="9">
        <f>E131+E134+E137+E142+E145</f>
        <v>1023.7809999999999</v>
      </c>
      <c r="F130" s="9">
        <f t="shared" ref="F130:G130" si="5">F129</f>
        <v>524.5</v>
      </c>
      <c r="G130" s="9">
        <f t="shared" si="5"/>
        <v>0</v>
      </c>
    </row>
    <row r="131" spans="1:7">
      <c r="A131" s="7" t="s">
        <v>54</v>
      </c>
      <c r="B131" s="7" t="s">
        <v>56</v>
      </c>
      <c r="C131" s="7"/>
      <c r="D131" s="8" t="s">
        <v>59</v>
      </c>
      <c r="E131" s="9">
        <v>128.26499999999999</v>
      </c>
      <c r="F131" s="9">
        <v>145.19999999999999</v>
      </c>
      <c r="G131" s="9">
        <v>0</v>
      </c>
    </row>
    <row r="132" spans="1:7" ht="42.75" customHeight="1">
      <c r="A132" s="7" t="s">
        <v>54</v>
      </c>
      <c r="B132" s="7" t="s">
        <v>56</v>
      </c>
      <c r="C132" s="7" t="s">
        <v>23</v>
      </c>
      <c r="D132" s="8" t="s">
        <v>24</v>
      </c>
      <c r="E132" s="9">
        <v>128.26499999999999</v>
      </c>
      <c r="F132" s="9">
        <v>145.19999999999999</v>
      </c>
      <c r="G132" s="9">
        <v>0</v>
      </c>
    </row>
    <row r="133" spans="1:7" ht="39">
      <c r="A133" s="7" t="s">
        <v>54</v>
      </c>
      <c r="B133" s="7" t="s">
        <v>56</v>
      </c>
      <c r="C133" s="7" t="s">
        <v>87</v>
      </c>
      <c r="D133" s="8" t="s">
        <v>88</v>
      </c>
      <c r="E133" s="9">
        <v>128.26499999999999</v>
      </c>
      <c r="F133" s="9">
        <v>145.19999999999999</v>
      </c>
      <c r="G133" s="9">
        <v>0</v>
      </c>
    </row>
    <row r="134" spans="1:7" ht="41.25" customHeight="1">
      <c r="A134" s="7" t="s">
        <v>54</v>
      </c>
      <c r="B134" s="7" t="s">
        <v>60</v>
      </c>
      <c r="D134" s="8" t="s">
        <v>61</v>
      </c>
      <c r="E134" s="9">
        <v>105.369</v>
      </c>
      <c r="F134" s="9">
        <v>75</v>
      </c>
      <c r="G134" s="9">
        <v>0</v>
      </c>
    </row>
    <row r="135" spans="1:7" ht="39.75" customHeight="1">
      <c r="A135" s="7" t="s">
        <v>54</v>
      </c>
      <c r="B135" s="7" t="s">
        <v>60</v>
      </c>
      <c r="C135" s="7" t="s">
        <v>23</v>
      </c>
      <c r="D135" s="8" t="s">
        <v>24</v>
      </c>
      <c r="E135" s="9">
        <v>105.369</v>
      </c>
      <c r="F135" s="9">
        <v>75</v>
      </c>
      <c r="G135" s="9">
        <v>0</v>
      </c>
    </row>
    <row r="136" spans="1:7" ht="37.5" customHeight="1">
      <c r="A136" s="7" t="s">
        <v>54</v>
      </c>
      <c r="B136" s="7" t="s">
        <v>60</v>
      </c>
      <c r="C136" s="7" t="s">
        <v>87</v>
      </c>
      <c r="D136" s="8" t="s">
        <v>88</v>
      </c>
      <c r="E136" s="9">
        <v>105.369</v>
      </c>
      <c r="F136" s="9">
        <v>75</v>
      </c>
      <c r="G136" s="9">
        <v>0</v>
      </c>
    </row>
    <row r="137" spans="1:7" ht="43.5" customHeight="1">
      <c r="A137" s="7" t="s">
        <v>54</v>
      </c>
      <c r="B137" s="7" t="s">
        <v>62</v>
      </c>
      <c r="C137" s="7"/>
      <c r="D137" s="8" t="s">
        <v>63</v>
      </c>
      <c r="E137" s="9">
        <v>252.017</v>
      </c>
      <c r="F137" s="9">
        <v>304.3</v>
      </c>
      <c r="G137" s="9">
        <v>0</v>
      </c>
    </row>
    <row r="138" spans="1:7" ht="39">
      <c r="A138" s="7" t="s">
        <v>54</v>
      </c>
      <c r="B138" s="7" t="s">
        <v>62</v>
      </c>
      <c r="C138" s="7" t="s">
        <v>23</v>
      </c>
      <c r="D138" s="8" t="s">
        <v>24</v>
      </c>
      <c r="E138" s="9">
        <v>251.79</v>
      </c>
      <c r="F138" s="9">
        <v>304.3</v>
      </c>
      <c r="G138" s="9">
        <v>0</v>
      </c>
    </row>
    <row r="139" spans="1:7" ht="39">
      <c r="A139" s="7" t="s">
        <v>54</v>
      </c>
      <c r="B139" s="7" t="s">
        <v>62</v>
      </c>
      <c r="C139" s="7" t="s">
        <v>87</v>
      </c>
      <c r="D139" s="8" t="s">
        <v>88</v>
      </c>
      <c r="E139" s="9">
        <v>251.79</v>
      </c>
      <c r="F139" s="9">
        <v>304.3</v>
      </c>
      <c r="G139" s="9">
        <v>0</v>
      </c>
    </row>
    <row r="140" spans="1:7">
      <c r="A140" s="7" t="s">
        <v>54</v>
      </c>
      <c r="B140" s="7" t="s">
        <v>62</v>
      </c>
      <c r="C140" s="20" t="s">
        <v>89</v>
      </c>
      <c r="D140" s="21" t="s">
        <v>90</v>
      </c>
      <c r="E140" s="9">
        <v>0.22500000000000001</v>
      </c>
      <c r="F140" s="9">
        <v>0</v>
      </c>
      <c r="G140" s="9">
        <v>0</v>
      </c>
    </row>
    <row r="141" spans="1:7" ht="20.25" customHeight="1">
      <c r="A141" s="7" t="s">
        <v>54</v>
      </c>
      <c r="B141" s="7" t="s">
        <v>62</v>
      </c>
      <c r="C141" s="20" t="s">
        <v>147</v>
      </c>
      <c r="D141" s="21" t="s">
        <v>148</v>
      </c>
      <c r="E141" s="9">
        <v>0.22500000000000001</v>
      </c>
      <c r="F141" s="9">
        <v>0</v>
      </c>
      <c r="G141" s="9">
        <v>0</v>
      </c>
    </row>
    <row r="142" spans="1:7" ht="39">
      <c r="A142" s="7" t="s">
        <v>54</v>
      </c>
      <c r="B142" s="7" t="s">
        <v>153</v>
      </c>
      <c r="D142" s="8" t="s">
        <v>154</v>
      </c>
      <c r="E142" s="9">
        <v>114.33499999999999</v>
      </c>
      <c r="F142" s="9">
        <v>0</v>
      </c>
      <c r="G142" s="9">
        <v>0</v>
      </c>
    </row>
    <row r="143" spans="1:7" ht="39">
      <c r="A143" s="7" t="s">
        <v>54</v>
      </c>
      <c r="B143" s="7" t="s">
        <v>153</v>
      </c>
      <c r="C143" s="7" t="s">
        <v>23</v>
      </c>
      <c r="D143" s="8" t="s">
        <v>24</v>
      </c>
      <c r="E143" s="9">
        <v>114.33499999999999</v>
      </c>
      <c r="F143" s="9">
        <v>0</v>
      </c>
      <c r="G143" s="9">
        <v>0</v>
      </c>
    </row>
    <row r="144" spans="1:7" ht="39">
      <c r="A144" s="7" t="s">
        <v>54</v>
      </c>
      <c r="B144" s="7" t="s">
        <v>153</v>
      </c>
      <c r="C144" s="7" t="s">
        <v>87</v>
      </c>
      <c r="D144" s="8" t="s">
        <v>155</v>
      </c>
      <c r="E144" s="9">
        <v>114.33499999999999</v>
      </c>
      <c r="F144" s="9">
        <v>0</v>
      </c>
      <c r="G144" s="9">
        <v>0</v>
      </c>
    </row>
    <row r="145" spans="1:13" ht="51.75">
      <c r="A145" s="7" t="s">
        <v>54</v>
      </c>
      <c r="B145" s="7" t="s">
        <v>156</v>
      </c>
      <c r="C145" s="7"/>
      <c r="D145" s="8" t="s">
        <v>157</v>
      </c>
      <c r="E145" s="9">
        <v>423.79500000000002</v>
      </c>
      <c r="F145" s="9">
        <v>0</v>
      </c>
      <c r="G145" s="9">
        <v>0</v>
      </c>
    </row>
    <row r="146" spans="1:13" ht="39">
      <c r="A146" s="7" t="s">
        <v>54</v>
      </c>
      <c r="B146" s="7" t="s">
        <v>156</v>
      </c>
      <c r="C146" s="7" t="s">
        <v>23</v>
      </c>
      <c r="D146" s="8" t="s">
        <v>24</v>
      </c>
      <c r="E146" s="9">
        <v>423.80099999999999</v>
      </c>
      <c r="F146" s="9">
        <v>0</v>
      </c>
      <c r="G146" s="9">
        <v>0</v>
      </c>
    </row>
    <row r="147" spans="1:13" ht="39">
      <c r="A147" s="7" t="s">
        <v>54</v>
      </c>
      <c r="B147" s="7" t="s">
        <v>156</v>
      </c>
      <c r="C147" s="7" t="s">
        <v>87</v>
      </c>
      <c r="D147" s="8" t="s">
        <v>88</v>
      </c>
      <c r="E147" s="9">
        <v>423.80099999999999</v>
      </c>
      <c r="F147" s="9">
        <v>0</v>
      </c>
      <c r="G147" s="9">
        <v>0</v>
      </c>
    </row>
    <row r="148" spans="1:13">
      <c r="A148" s="7" t="s">
        <v>64</v>
      </c>
      <c r="B148" s="7"/>
      <c r="C148" s="7"/>
      <c r="D148" s="8" t="s">
        <v>65</v>
      </c>
      <c r="E148" s="9">
        <v>48.792999999999999</v>
      </c>
      <c r="F148" s="9">
        <v>25</v>
      </c>
      <c r="G148" s="9">
        <v>0</v>
      </c>
    </row>
    <row r="149" spans="1:13">
      <c r="A149" s="7" t="s">
        <v>66</v>
      </c>
      <c r="B149" s="7"/>
      <c r="C149" s="7"/>
      <c r="D149" s="8" t="s">
        <v>67</v>
      </c>
      <c r="E149" s="9">
        <f>E150</f>
        <v>48.786999999999999</v>
      </c>
      <c r="F149" s="9">
        <v>25</v>
      </c>
      <c r="G149" s="9">
        <v>0</v>
      </c>
    </row>
    <row r="150" spans="1:13" ht="81.75" customHeight="1">
      <c r="A150" s="7" t="s">
        <v>66</v>
      </c>
      <c r="B150" s="7" t="s">
        <v>12</v>
      </c>
      <c r="C150" s="7"/>
      <c r="D150" s="8" t="s">
        <v>93</v>
      </c>
      <c r="E150" s="9">
        <f>E151</f>
        <v>48.786999999999999</v>
      </c>
      <c r="F150" s="9">
        <v>25</v>
      </c>
      <c r="G150" s="9">
        <v>0</v>
      </c>
    </row>
    <row r="151" spans="1:13" ht="90">
      <c r="A151" s="7" t="s">
        <v>66</v>
      </c>
      <c r="B151" s="7" t="s">
        <v>35</v>
      </c>
      <c r="C151" s="7"/>
      <c r="D151" s="8" t="s">
        <v>94</v>
      </c>
      <c r="E151" s="9">
        <f>E152</f>
        <v>48.786999999999999</v>
      </c>
      <c r="F151" s="9">
        <v>25</v>
      </c>
      <c r="G151" s="9">
        <v>0</v>
      </c>
    </row>
    <row r="152" spans="1:13" ht="64.5">
      <c r="A152" s="7" t="s">
        <v>66</v>
      </c>
      <c r="B152" s="7" t="s">
        <v>70</v>
      </c>
      <c r="C152" s="7"/>
      <c r="D152" s="8" t="s">
        <v>68</v>
      </c>
      <c r="E152" s="9">
        <f>E153</f>
        <v>48.786999999999999</v>
      </c>
      <c r="F152" s="9">
        <v>25</v>
      </c>
      <c r="G152" s="9">
        <v>0</v>
      </c>
    </row>
    <row r="153" spans="1:13" ht="39" customHeight="1">
      <c r="A153" s="7" t="s">
        <v>66</v>
      </c>
      <c r="B153" s="7" t="s">
        <v>69</v>
      </c>
      <c r="C153" s="7"/>
      <c r="D153" s="8" t="s">
        <v>71</v>
      </c>
      <c r="E153" s="9">
        <f>E154+E156</f>
        <v>48.786999999999999</v>
      </c>
      <c r="F153" s="9">
        <v>25</v>
      </c>
      <c r="G153" s="9">
        <v>0</v>
      </c>
    </row>
    <row r="154" spans="1:13" ht="39">
      <c r="A154" s="7" t="s">
        <v>66</v>
      </c>
      <c r="B154" s="7" t="s">
        <v>69</v>
      </c>
      <c r="C154" s="7" t="s">
        <v>23</v>
      </c>
      <c r="D154" s="8" t="s">
        <v>24</v>
      </c>
      <c r="E154" s="9">
        <v>28.786999999999999</v>
      </c>
      <c r="F154" s="9">
        <v>0</v>
      </c>
      <c r="G154" s="9">
        <v>0</v>
      </c>
      <c r="M154" s="22"/>
    </row>
    <row r="155" spans="1:13" ht="39">
      <c r="A155" s="7" t="s">
        <v>66</v>
      </c>
      <c r="B155" s="7" t="s">
        <v>69</v>
      </c>
      <c r="C155" s="7" t="s">
        <v>87</v>
      </c>
      <c r="D155" s="8" t="s">
        <v>88</v>
      </c>
      <c r="E155" s="9">
        <v>28.786999999999999</v>
      </c>
      <c r="F155" s="9">
        <v>0</v>
      </c>
      <c r="G155" s="9">
        <v>0</v>
      </c>
    </row>
    <row r="156" spans="1:13" ht="26.25">
      <c r="A156" s="7" t="s">
        <v>66</v>
      </c>
      <c r="B156" s="7" t="s">
        <v>69</v>
      </c>
      <c r="C156" s="7" t="s">
        <v>97</v>
      </c>
      <c r="D156" s="8" t="s">
        <v>100</v>
      </c>
      <c r="E156" s="9">
        <v>20</v>
      </c>
      <c r="F156" s="9">
        <v>25</v>
      </c>
      <c r="G156" s="9">
        <v>0</v>
      </c>
    </row>
    <row r="157" spans="1:13">
      <c r="A157" s="7" t="s">
        <v>66</v>
      </c>
      <c r="B157" s="7" t="s">
        <v>69</v>
      </c>
      <c r="C157" s="7" t="s">
        <v>98</v>
      </c>
      <c r="D157" s="8" t="s">
        <v>99</v>
      </c>
      <c r="E157" s="9">
        <v>20</v>
      </c>
      <c r="F157" s="9">
        <v>25</v>
      </c>
      <c r="G157" s="9">
        <v>0</v>
      </c>
    </row>
    <row r="158" spans="1:13" ht="58.5" customHeight="1">
      <c r="A158" s="7" t="s">
        <v>72</v>
      </c>
      <c r="B158" s="7"/>
      <c r="C158" s="7"/>
      <c r="D158" s="8" t="s">
        <v>73</v>
      </c>
      <c r="E158" s="9">
        <v>436.9</v>
      </c>
      <c r="F158" s="9">
        <v>436.9</v>
      </c>
      <c r="G158" s="9">
        <v>0</v>
      </c>
    </row>
    <row r="159" spans="1:13" ht="26.25">
      <c r="A159" s="7" t="s">
        <v>75</v>
      </c>
      <c r="B159" s="7"/>
      <c r="C159" s="7"/>
      <c r="D159" s="8" t="s">
        <v>74</v>
      </c>
      <c r="E159" s="9">
        <v>436.9</v>
      </c>
      <c r="F159" s="9">
        <v>436.9</v>
      </c>
      <c r="G159" s="9">
        <v>0</v>
      </c>
    </row>
    <row r="160" spans="1:13" ht="77.25">
      <c r="A160" s="7" t="s">
        <v>75</v>
      </c>
      <c r="B160" s="7" t="s">
        <v>12</v>
      </c>
      <c r="C160" s="7"/>
      <c r="D160" s="8" t="s">
        <v>93</v>
      </c>
      <c r="E160" s="9">
        <v>436.9</v>
      </c>
      <c r="F160" s="9">
        <v>436.9</v>
      </c>
      <c r="G160" s="9">
        <v>0</v>
      </c>
    </row>
    <row r="161" spans="1:7" ht="90">
      <c r="A161" s="7" t="s">
        <v>75</v>
      </c>
      <c r="B161" s="7" t="s">
        <v>35</v>
      </c>
      <c r="C161" s="7"/>
      <c r="D161" s="8" t="s">
        <v>94</v>
      </c>
      <c r="E161" s="9">
        <v>436.9</v>
      </c>
      <c r="F161" s="9">
        <v>436.9</v>
      </c>
      <c r="G161" s="9">
        <v>0</v>
      </c>
    </row>
    <row r="162" spans="1:7" ht="43.5" customHeight="1">
      <c r="A162" s="7" t="s">
        <v>75</v>
      </c>
      <c r="B162" s="7" t="s">
        <v>79</v>
      </c>
      <c r="C162" s="7"/>
      <c r="D162" s="8" t="s">
        <v>78</v>
      </c>
      <c r="E162" s="9">
        <v>436.9</v>
      </c>
      <c r="F162" s="9">
        <v>436.9</v>
      </c>
      <c r="G162" s="9">
        <v>0</v>
      </c>
    </row>
    <row r="163" spans="1:7" ht="90">
      <c r="A163" s="7" t="s">
        <v>75</v>
      </c>
      <c r="B163" s="7" t="s">
        <v>82</v>
      </c>
      <c r="C163" s="7"/>
      <c r="D163" s="8" t="s">
        <v>83</v>
      </c>
      <c r="E163" s="9">
        <v>0</v>
      </c>
      <c r="F163" s="9">
        <v>435.9</v>
      </c>
      <c r="G163" s="9">
        <v>0</v>
      </c>
    </row>
    <row r="164" spans="1:7">
      <c r="A164" s="7" t="s">
        <v>75</v>
      </c>
      <c r="B164" s="7" t="s">
        <v>82</v>
      </c>
      <c r="C164" s="7" t="s">
        <v>91</v>
      </c>
      <c r="D164" s="8" t="s">
        <v>92</v>
      </c>
      <c r="E164" s="9">
        <v>0</v>
      </c>
      <c r="F164" s="9">
        <v>435.9</v>
      </c>
      <c r="G164" s="9">
        <v>0</v>
      </c>
    </row>
    <row r="165" spans="1:7">
      <c r="A165" s="7" t="s">
        <v>75</v>
      </c>
      <c r="B165" s="7" t="s">
        <v>82</v>
      </c>
      <c r="C165" s="7" t="s">
        <v>80</v>
      </c>
      <c r="D165" s="8" t="s">
        <v>81</v>
      </c>
      <c r="E165" s="9">
        <v>0</v>
      </c>
      <c r="F165" s="9">
        <v>435.9</v>
      </c>
      <c r="G165" s="9">
        <v>0</v>
      </c>
    </row>
    <row r="166" spans="1:7" ht="90">
      <c r="A166" s="7" t="s">
        <v>75</v>
      </c>
      <c r="B166" s="7" t="s">
        <v>134</v>
      </c>
      <c r="C166" s="7"/>
      <c r="D166" s="8" t="s">
        <v>83</v>
      </c>
      <c r="E166" s="9">
        <v>435.9</v>
      </c>
      <c r="F166" s="9">
        <v>0</v>
      </c>
      <c r="G166" s="9">
        <v>0</v>
      </c>
    </row>
    <row r="167" spans="1:7">
      <c r="A167" s="7" t="s">
        <v>75</v>
      </c>
      <c r="B167" s="7" t="s">
        <v>134</v>
      </c>
      <c r="C167" s="7" t="s">
        <v>91</v>
      </c>
      <c r="D167" s="8" t="s">
        <v>92</v>
      </c>
      <c r="E167" s="9">
        <v>435.9</v>
      </c>
      <c r="F167" s="9">
        <v>0</v>
      </c>
      <c r="G167" s="9">
        <v>0</v>
      </c>
    </row>
    <row r="168" spans="1:7">
      <c r="A168" s="7" t="s">
        <v>75</v>
      </c>
      <c r="B168" s="7" t="s">
        <v>134</v>
      </c>
      <c r="C168" s="7" t="s">
        <v>80</v>
      </c>
      <c r="D168" s="8" t="s">
        <v>81</v>
      </c>
      <c r="E168" s="9">
        <v>435.9</v>
      </c>
      <c r="F168" s="9">
        <v>0</v>
      </c>
      <c r="G168" s="9">
        <v>0</v>
      </c>
    </row>
    <row r="169" spans="1:7" ht="90">
      <c r="A169" s="7" t="s">
        <v>75</v>
      </c>
      <c r="B169" s="7" t="s">
        <v>76</v>
      </c>
      <c r="C169" s="7"/>
      <c r="D169" s="8" t="s">
        <v>77</v>
      </c>
      <c r="E169" s="9">
        <v>0</v>
      </c>
      <c r="F169" s="9">
        <v>1</v>
      </c>
      <c r="G169" s="9">
        <v>0</v>
      </c>
    </row>
    <row r="170" spans="1:7">
      <c r="A170" s="7" t="s">
        <v>75</v>
      </c>
      <c r="B170" s="7" t="s">
        <v>76</v>
      </c>
      <c r="C170" s="7" t="s">
        <v>91</v>
      </c>
      <c r="D170" s="8" t="s">
        <v>92</v>
      </c>
      <c r="E170" s="9">
        <v>0</v>
      </c>
      <c r="F170" s="9">
        <v>1</v>
      </c>
      <c r="G170" s="9">
        <v>0</v>
      </c>
    </row>
    <row r="171" spans="1:7">
      <c r="A171" s="7" t="s">
        <v>75</v>
      </c>
      <c r="B171" s="7" t="s">
        <v>76</v>
      </c>
      <c r="C171" s="7" t="s">
        <v>80</v>
      </c>
      <c r="D171" s="8" t="s">
        <v>81</v>
      </c>
      <c r="E171" s="9">
        <v>0</v>
      </c>
      <c r="F171" s="9">
        <v>1</v>
      </c>
      <c r="G171" s="9">
        <v>0</v>
      </c>
    </row>
    <row r="172" spans="1:7" ht="90">
      <c r="A172" s="7" t="s">
        <v>75</v>
      </c>
      <c r="B172" s="7" t="s">
        <v>135</v>
      </c>
      <c r="C172" s="7"/>
      <c r="D172" s="8" t="s">
        <v>77</v>
      </c>
      <c r="E172" s="9">
        <v>1</v>
      </c>
      <c r="F172" s="9">
        <v>0</v>
      </c>
      <c r="G172" s="9">
        <v>0</v>
      </c>
    </row>
    <row r="173" spans="1:7">
      <c r="A173" s="7" t="s">
        <v>75</v>
      </c>
      <c r="B173" s="7" t="s">
        <v>135</v>
      </c>
      <c r="C173" s="7" t="s">
        <v>91</v>
      </c>
      <c r="D173" s="8" t="s">
        <v>92</v>
      </c>
      <c r="E173" s="9">
        <v>1</v>
      </c>
      <c r="F173" s="9">
        <v>0</v>
      </c>
      <c r="G173" s="9">
        <v>0</v>
      </c>
    </row>
    <row r="174" spans="1:7">
      <c r="A174" s="7" t="s">
        <v>75</v>
      </c>
      <c r="B174" s="7" t="s">
        <v>135</v>
      </c>
      <c r="C174" s="7" t="s">
        <v>80</v>
      </c>
      <c r="D174" s="8" t="s">
        <v>81</v>
      </c>
      <c r="E174" s="9">
        <v>1</v>
      </c>
      <c r="F174" s="9">
        <v>0</v>
      </c>
      <c r="G174" s="9">
        <v>0</v>
      </c>
    </row>
  </sheetData>
  <mergeCells count="12">
    <mergeCell ref="D3:G3"/>
    <mergeCell ref="D4:G4"/>
    <mergeCell ref="D5:G5"/>
    <mergeCell ref="D6:G6"/>
    <mergeCell ref="D8:G8"/>
    <mergeCell ref="D12:G12"/>
    <mergeCell ref="A17:A18"/>
    <mergeCell ref="A16:E16"/>
    <mergeCell ref="E17:G17"/>
    <mergeCell ref="D17:D18"/>
    <mergeCell ref="C17:C18"/>
    <mergeCell ref="B17:B18"/>
  </mergeCells>
  <pageMargins left="0.70866141732283472" right="0.11811023622047245" top="0.74803149606299213" bottom="0.74803149606299213" header="0.31496062992125984" footer="0.31496062992125984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2019-12-12T14:33:15Z</dcterms:modified>
</cp:coreProperties>
</file>