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9" i="1"/>
  <c r="F78" s="1"/>
  <c r="F91"/>
  <c r="F90"/>
  <c r="F89"/>
  <c r="F82"/>
  <c r="F81" s="1"/>
  <c r="F80" s="1"/>
  <c r="F137"/>
  <c r="F130" s="1"/>
  <c r="F129" s="1"/>
  <c r="F68"/>
  <c r="F67" s="1"/>
  <c r="F66" s="1"/>
  <c r="F65" s="1"/>
  <c r="F69"/>
  <c r="H111" l="1"/>
  <c r="G111"/>
  <c r="H110"/>
  <c r="G110"/>
  <c r="H109"/>
  <c r="G109"/>
  <c r="H108"/>
  <c r="G108"/>
  <c r="H107"/>
  <c r="G107"/>
  <c r="H106"/>
  <c r="G106"/>
  <c r="H105"/>
  <c r="F153" l="1"/>
  <c r="F152" s="1"/>
  <c r="F151" s="1"/>
  <c r="F150" s="1"/>
  <c r="F149" s="1"/>
  <c r="F148" s="1"/>
  <c r="F120"/>
  <c r="H129"/>
  <c r="H130" s="1"/>
  <c r="G129"/>
  <c r="G130" s="1"/>
  <c r="H119"/>
  <c r="H104" s="1"/>
  <c r="G119"/>
  <c r="G104" s="1"/>
  <c r="F40"/>
  <c r="F20" s="1"/>
  <c r="H20"/>
  <c r="G20"/>
  <c r="H19" l="1"/>
  <c r="G19"/>
  <c r="F121"/>
  <c r="F122" s="1"/>
  <c r="F119"/>
  <c r="F104" s="1"/>
  <c r="F19" s="1"/>
</calcChain>
</file>

<file path=xl/sharedStrings.xml><?xml version="1.0" encoding="utf-8"?>
<sst xmlns="http://schemas.openxmlformats.org/spreadsheetml/2006/main" count="536" uniqueCount="182">
  <si>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</si>
  <si>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</si>
  <si>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</si>
  <si>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</si>
  <si>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</si>
  <si>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</si>
  <si>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</si>
  <si>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</si>
  <si>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</si>
  <si>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</si>
  <si>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</si>
  <si>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</si>
  <si>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</si>
  <si>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</si>
  <si>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</si>
  <si>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</si>
  <si>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</si>
  <si>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</si>
  <si>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</si>
  <si>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</si>
  <si>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</si>
  <si>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</si>
  <si>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</si>
  <si>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</si>
  <si>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</si>
  <si>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</si>
  <si>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</si>
  <si>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</si>
  <si>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</si>
  <si>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</si>
  <si>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</si>
  <si>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</si>
  <si>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</si>
  <si>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</si>
  <si>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</si>
  <si>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</si>
  <si>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</si>
  <si>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</si>
  <si>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</si>
  <si>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</si>
  <si>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</si>
  <si>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</si>
  <si>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</si>
  <si>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</si>
  <si>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</si>
  <si>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</si>
  <si>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</si>
  <si>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</si>
  <si>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</si>
  <si>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</si>
  <si>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</si>
  <si>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</si>
  <si>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</si>
  <si>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</si>
  <si>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</si>
  <si>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</si>
  <si>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</si>
  <si>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</si>
  <si>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</si>
  <si>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</si>
  <si>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</si>
  <si>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</si>
  <si>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</si>
  <si>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</si>
  <si>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</si>
  <si>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</si>
  <si>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</si>
  <si>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</si>
  <si>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</si>
  <si>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</si>
  <si>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</si>
  <si>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</si>
  <si>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</si>
  <si>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</si>
  <si>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</si>
  <si>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</si>
  <si>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</si>
  <si>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</si>
  <si>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</si>
  <si>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</si>
  <si>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</si>
  <si>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</si>
  <si>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</si>
  <si>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</si>
  <si>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</si>
  <si>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</si>
  <si>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</si>
  <si>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</si>
  <si>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</si>
  <si>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</si>
  <si>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</si>
  <si>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</si>
  <si>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</si>
  <si>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</si>
  <si>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</si>
  <si>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</si>
  <si>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</si>
  <si>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</si>
  <si>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</si>
  <si>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</si>
  <si>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</si>
  <si>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</si>
  <si>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</si>
  <si>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</si>
  <si>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</si>
  <si>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Расходы не включённые в муниципальные программы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</si>
  <si>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</si>
  <si>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</si>
  <si>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</si>
  <si>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</si>
  <si>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</si>
  <si>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</si>
  <si>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</si>
  <si>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</si>
  <si>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</si>
  <si>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</si>
  <si>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</si>
  <si>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</si>
  <si>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</si>
  <si>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</si>
  <si>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</si>
  <si>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</si>
  <si>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</si>
  <si>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</si>
  <si>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</si>
  <si>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</si>
  <si>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</si>
  <si>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</si>
  <si>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</si>
  <si>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</si>
  <si>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</si>
  <si>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</si>
  <si>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</si>
  <si>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</si>
  <si>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</si>
  <si>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</si>
  <si>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</si>
  <si>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</si>
  <si>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</si>
  <si>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</si>
  <si>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</si>
  <si>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</si>
  <si>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</si>
  <si>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</si>
  <si>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</si>
  <si>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</si>
  <si>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</si>
  <si>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</si>
  <si>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</si>
  <si>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</si>
  <si>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</si>
  <si>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</si>
  <si>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</si>
  <si>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</si>
  <si>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</si>
  <si>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</si>
  <si>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</si>
  <si>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</si>
  <si>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</si>
  <si>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</si>
  <si>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</si>
  <si>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</si>
  <si>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</si>
  <si>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</si>
  <si>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</si>
  <si>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</si>
  <si>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</si>
  <si>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</si>
  <si>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</si>
  <si>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</si>
  <si>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</si>
  <si>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</si>
  <si>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</si>
  <si>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</si>
  <si>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</si>
  <si>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</si>
  <si>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</si>
  <si>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</si>
  <si>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</si>
  <si>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</si>
  <si>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</si>
  <si>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плановый период 2020 и 2021 годов от 16.09.2019 № 20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</si>
</sst>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tabSelected="1" topLeftCell="A70" workbookViewId="0">
      <selection activeCell="A76" sqref="A76:A7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153</v>
      </c>
    </row>
    <row r="2" spans="2:11">
      <c r="E2" s="18"/>
      <c r="F2" s="18"/>
      <c r="G2" s="18"/>
      <c r="H2" s="20" t="s">
        <v>130</v>
      </c>
    </row>
    <row r="3" spans="2:11">
      <c r="E3" s="25" t="s">
        <v>131</v>
      </c>
      <c r="F3" s="25"/>
      <c r="G3" s="25"/>
      <c r="H3" s="25"/>
    </row>
    <row r="4" spans="2:11">
      <c r="E4" s="25" t="s">
        <v>132</v>
      </c>
      <c r="F4" s="25"/>
      <c r="G4" s="25"/>
      <c r="H4" s="25"/>
    </row>
    <row r="5" spans="2:11">
      <c r="E5" s="25" t="s">
        <v>133</v>
      </c>
      <c r="F5" s="25"/>
      <c r="G5" s="25"/>
      <c r="H5" s="25"/>
    </row>
    <row r="6" spans="2:11">
      <c r="E6" s="25" t="s">
        <v>134</v>
      </c>
      <c r="F6" s="25"/>
      <c r="G6" s="25"/>
      <c r="H6" s="25"/>
    </row>
    <row r="7" spans="2:11">
      <c r="E7" s="18"/>
      <c r="F7" s="18"/>
      <c r="G7" s="18"/>
      <c r="H7" s="20" t="s">
        <v>135</v>
      </c>
    </row>
    <row r="8" spans="2:11">
      <c r="E8" s="25" t="s">
        <v>181</v>
      </c>
      <c r="F8" s="25"/>
      <c r="G8" s="25"/>
      <c r="H8" s="25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6" t="s">
        <v>129</v>
      </c>
      <c r="F12" s="26"/>
      <c r="G12" s="26"/>
      <c r="H12" s="26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7" t="s">
        <v>103</v>
      </c>
      <c r="C16" s="27"/>
      <c r="D16" s="27"/>
      <c r="E16" s="27"/>
      <c r="F16" s="27"/>
      <c r="G16" s="27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1" t="s">
        <v>4</v>
      </c>
      <c r="F17" s="30" t="s">
        <v>5</v>
      </c>
      <c r="G17" s="30"/>
      <c r="H17" s="30"/>
    </row>
    <row r="18" spans="1:8" ht="25.5">
      <c r="A18" s="29"/>
      <c r="B18" s="28"/>
      <c r="C18" s="28"/>
      <c r="D18" s="28"/>
      <c r="E18" s="31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F20+F55+F65+F78+F104+F148+F158</f>
        <v>4238.2860000000001</v>
      </c>
      <c r="G19" s="11">
        <f>G20+G55+G66+G104+G148+G158+G78</f>
        <v>2769.9500000000003</v>
      </c>
      <c r="H19" s="11">
        <f>H20+H55+H66+H104+H148+H158+H78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1456.25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579.4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579.4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579.4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579.4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579.4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579.4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v>852.7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v>852.7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v>852.7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v>852.7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609.29999999999995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609.29999999999995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243.4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243.4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 ht="26.25">
      <c r="A36" s="8">
        <v>405</v>
      </c>
      <c r="B36" s="9" t="s">
        <v>26</v>
      </c>
      <c r="C36" s="9" t="s">
        <v>85</v>
      </c>
      <c r="D36" s="9"/>
      <c r="E36" s="10" t="s">
        <v>105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106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107</v>
      </c>
      <c r="D44" s="9"/>
      <c r="E44" s="10" t="s">
        <v>108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107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107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109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109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109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137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138</v>
      </c>
      <c r="D52" s="21"/>
      <c r="E52" s="22" t="s">
        <v>139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138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138</v>
      </c>
      <c r="D54" s="21" t="s">
        <v>140</v>
      </c>
      <c r="E54" s="22" t="s">
        <v>141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110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110</v>
      </c>
      <c r="D61" s="9" t="s">
        <v>18</v>
      </c>
      <c r="E61" s="10" t="s">
        <v>19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110</v>
      </c>
      <c r="D62" s="9" t="s">
        <v>88</v>
      </c>
      <c r="E62" s="10" t="s">
        <v>89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110</v>
      </c>
      <c r="D63" s="9" t="s">
        <v>24</v>
      </c>
      <c r="E63" s="10" t="s">
        <v>25</v>
      </c>
      <c r="F63" s="11">
        <v>7.4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110</v>
      </c>
      <c r="D64" s="9" t="s">
        <v>90</v>
      </c>
      <c r="E64" s="10" t="s">
        <v>91</v>
      </c>
      <c r="F64" s="11">
        <v>7.4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f>F66</f>
        <v>254.82600000000002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f>F67</f>
        <v>254.82600000000002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f>F68</f>
        <v>254.82600000000002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f>F69</f>
        <v>254.82600000000002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f>F70+F73</f>
        <v>254.82600000000002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221.3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221.3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221.3</v>
      </c>
      <c r="G72" s="11">
        <v>275.3</v>
      </c>
      <c r="H72" s="11">
        <v>0</v>
      </c>
    </row>
    <row r="73" spans="1:8" ht="39">
      <c r="A73" s="8">
        <v>405</v>
      </c>
      <c r="B73" s="9" t="s">
        <v>47</v>
      </c>
      <c r="C73" s="9" t="s">
        <v>171</v>
      </c>
      <c r="D73" s="9"/>
      <c r="E73" s="10" t="s">
        <v>172</v>
      </c>
      <c r="F73" s="11">
        <v>33.526000000000003</v>
      </c>
      <c r="G73" s="11">
        <v>0</v>
      </c>
      <c r="H73" s="11">
        <v>0</v>
      </c>
    </row>
    <row r="74" spans="1:8" ht="39">
      <c r="A74" s="8">
        <v>405</v>
      </c>
      <c r="B74" s="9" t="s">
        <v>47</v>
      </c>
      <c r="C74" s="9" t="s">
        <v>171</v>
      </c>
      <c r="D74" s="9" t="s">
        <v>24</v>
      </c>
      <c r="E74" s="10" t="s">
        <v>25</v>
      </c>
      <c r="F74" s="11">
        <v>9.5259999999999998</v>
      </c>
      <c r="G74" s="11">
        <v>0</v>
      </c>
      <c r="H74" s="11">
        <v>0</v>
      </c>
    </row>
    <row r="75" spans="1:8" ht="39">
      <c r="A75" s="8">
        <v>405</v>
      </c>
      <c r="B75" s="9" t="s">
        <v>47</v>
      </c>
      <c r="C75" s="9" t="s">
        <v>171</v>
      </c>
      <c r="D75" s="9" t="s">
        <v>90</v>
      </c>
      <c r="E75" s="10" t="s">
        <v>91</v>
      </c>
      <c r="F75" s="11">
        <v>9.5259999999999998</v>
      </c>
      <c r="G75" s="11">
        <v>0</v>
      </c>
      <c r="H75" s="11">
        <v>0</v>
      </c>
    </row>
    <row r="76" spans="1:8" ht="26.25">
      <c r="A76" s="8">
        <v>405</v>
      </c>
      <c r="B76" s="9" t="s">
        <v>47</v>
      </c>
      <c r="C76" s="9" t="s">
        <v>171</v>
      </c>
      <c r="D76" s="9" t="s">
        <v>125</v>
      </c>
      <c r="E76" s="10" t="s">
        <v>126</v>
      </c>
      <c r="F76" s="11">
        <v>24</v>
      </c>
      <c r="G76" s="11">
        <v>0</v>
      </c>
      <c r="H76" s="11">
        <v>0</v>
      </c>
    </row>
    <row r="77" spans="1:8">
      <c r="A77" s="8">
        <v>405</v>
      </c>
      <c r="B77" s="9" t="s">
        <v>47</v>
      </c>
      <c r="C77" s="9" t="s">
        <v>171</v>
      </c>
      <c r="D77" s="9" t="s">
        <v>127</v>
      </c>
      <c r="E77" s="10" t="s">
        <v>128</v>
      </c>
      <c r="F77" s="11">
        <v>24</v>
      </c>
      <c r="G77" s="11">
        <v>0</v>
      </c>
      <c r="H77" s="11">
        <v>0</v>
      </c>
    </row>
    <row r="78" spans="1:8">
      <c r="A78" s="8">
        <v>405</v>
      </c>
      <c r="B78" s="9" t="s">
        <v>111</v>
      </c>
      <c r="C78" s="9"/>
      <c r="D78" s="9"/>
      <c r="E78" s="10" t="s">
        <v>112</v>
      </c>
      <c r="F78" s="11">
        <f>F79</f>
        <v>224.95</v>
      </c>
      <c r="G78" s="11">
        <v>0</v>
      </c>
      <c r="H78" s="11">
        <v>0</v>
      </c>
    </row>
    <row r="79" spans="1:8" ht="26.25">
      <c r="A79" s="8">
        <v>405</v>
      </c>
      <c r="B79" s="9" t="s">
        <v>113</v>
      </c>
      <c r="C79" s="9"/>
      <c r="D79" s="9"/>
      <c r="E79" s="10" t="s">
        <v>114</v>
      </c>
      <c r="F79" s="11">
        <f>F80+F89</f>
        <v>224.95</v>
      </c>
      <c r="G79" s="11">
        <v>0</v>
      </c>
      <c r="H79" s="11">
        <v>0</v>
      </c>
    </row>
    <row r="80" spans="1:8" ht="77.25">
      <c r="A80" s="8">
        <v>405</v>
      </c>
      <c r="B80" s="9" t="s">
        <v>113</v>
      </c>
      <c r="C80" s="9" t="s">
        <v>13</v>
      </c>
      <c r="D80" s="9"/>
      <c r="E80" s="10" t="s">
        <v>94</v>
      </c>
      <c r="F80" s="11">
        <f>F81</f>
        <v>201.339</v>
      </c>
      <c r="G80" s="11">
        <v>0</v>
      </c>
      <c r="H80" s="11">
        <v>0</v>
      </c>
    </row>
    <row r="81" spans="1:8" ht="55.5" customHeight="1">
      <c r="A81" s="8">
        <v>405</v>
      </c>
      <c r="B81" s="9" t="s">
        <v>113</v>
      </c>
      <c r="C81" s="9" t="s">
        <v>173</v>
      </c>
      <c r="D81" s="9"/>
      <c r="E81" s="10" t="s">
        <v>178</v>
      </c>
      <c r="F81" s="11">
        <f>F82</f>
        <v>201.339</v>
      </c>
      <c r="G81" s="11">
        <v>0</v>
      </c>
      <c r="H81" s="11">
        <v>0</v>
      </c>
    </row>
    <row r="82" spans="1:8" ht="45" customHeight="1">
      <c r="A82" s="8">
        <v>405</v>
      </c>
      <c r="B82" s="9" t="s">
        <v>113</v>
      </c>
      <c r="C82" s="9" t="s">
        <v>174</v>
      </c>
      <c r="D82" s="9"/>
      <c r="E82" s="10" t="s">
        <v>175</v>
      </c>
      <c r="F82" s="11">
        <f>F83+F86</f>
        <v>201.339</v>
      </c>
      <c r="G82" s="11">
        <v>0</v>
      </c>
      <c r="H82" s="11">
        <v>0</v>
      </c>
    </row>
    <row r="83" spans="1:8" ht="57" customHeight="1">
      <c r="A83" s="8">
        <v>405</v>
      </c>
      <c r="B83" s="9" t="s">
        <v>113</v>
      </c>
      <c r="C83" s="9" t="s">
        <v>179</v>
      </c>
      <c r="D83" s="9"/>
      <c r="E83" s="10" t="s">
        <v>180</v>
      </c>
      <c r="F83" s="11">
        <v>190.232</v>
      </c>
      <c r="G83" s="11">
        <v>0</v>
      </c>
      <c r="H83" s="11">
        <v>0</v>
      </c>
    </row>
    <row r="84" spans="1:8" ht="45" customHeight="1">
      <c r="A84" s="8">
        <v>405</v>
      </c>
      <c r="B84" s="9" t="s">
        <v>113</v>
      </c>
      <c r="C84" s="9" t="s">
        <v>179</v>
      </c>
      <c r="D84" s="9" t="s">
        <v>24</v>
      </c>
      <c r="E84" s="10" t="s">
        <v>25</v>
      </c>
      <c r="F84" s="11">
        <v>190.232</v>
      </c>
      <c r="G84" s="11">
        <v>0</v>
      </c>
      <c r="H84" s="11">
        <v>0</v>
      </c>
    </row>
    <row r="85" spans="1:8" ht="45" customHeight="1">
      <c r="A85" s="8">
        <v>405</v>
      </c>
      <c r="B85" s="9" t="s">
        <v>113</v>
      </c>
      <c r="C85" s="9" t="s">
        <v>179</v>
      </c>
      <c r="D85" s="9" t="s">
        <v>90</v>
      </c>
      <c r="E85" s="10" t="s">
        <v>91</v>
      </c>
      <c r="F85" s="11">
        <v>190.232</v>
      </c>
      <c r="G85" s="11">
        <v>0</v>
      </c>
      <c r="H85" s="11">
        <v>0</v>
      </c>
    </row>
    <row r="86" spans="1:8" ht="51" customHeight="1">
      <c r="A86" s="8">
        <v>405</v>
      </c>
      <c r="B86" s="9" t="s">
        <v>113</v>
      </c>
      <c r="C86" s="9" t="s">
        <v>176</v>
      </c>
      <c r="D86" s="9"/>
      <c r="E86" s="10" t="s">
        <v>177</v>
      </c>
      <c r="F86" s="11">
        <v>11.106999999999999</v>
      </c>
      <c r="G86" s="11">
        <v>0</v>
      </c>
      <c r="H86" s="11">
        <v>0</v>
      </c>
    </row>
    <row r="87" spans="1:8" ht="41.25" customHeight="1">
      <c r="A87" s="8">
        <v>405</v>
      </c>
      <c r="B87" s="9" t="s">
        <v>113</v>
      </c>
      <c r="C87" s="9" t="s">
        <v>176</v>
      </c>
      <c r="D87" s="9" t="s">
        <v>24</v>
      </c>
      <c r="E87" s="10" t="s">
        <v>25</v>
      </c>
      <c r="F87" s="11">
        <v>11.106999999999999</v>
      </c>
      <c r="G87" s="11">
        <v>0</v>
      </c>
      <c r="H87" s="11">
        <v>0</v>
      </c>
    </row>
    <row r="88" spans="1:8" ht="45" customHeight="1">
      <c r="A88" s="8">
        <v>405</v>
      </c>
      <c r="B88" s="9" t="s">
        <v>113</v>
      </c>
      <c r="C88" s="9" t="s">
        <v>176</v>
      </c>
      <c r="D88" s="9" t="s">
        <v>90</v>
      </c>
      <c r="E88" s="10" t="s">
        <v>91</v>
      </c>
      <c r="F88" s="11">
        <v>11.106999999999999</v>
      </c>
      <c r="G88" s="11">
        <v>0</v>
      </c>
      <c r="H88" s="11">
        <v>0</v>
      </c>
    </row>
    <row r="89" spans="1:8" ht="64.5">
      <c r="A89" s="8">
        <v>405</v>
      </c>
      <c r="B89" s="9" t="s">
        <v>113</v>
      </c>
      <c r="C89" s="9" t="s">
        <v>53</v>
      </c>
      <c r="D89" s="9"/>
      <c r="E89" s="10" t="s">
        <v>96</v>
      </c>
      <c r="F89" s="11">
        <f>F90</f>
        <v>23.611000000000001</v>
      </c>
      <c r="G89" s="11">
        <v>0</v>
      </c>
      <c r="H89" s="11">
        <v>0</v>
      </c>
    </row>
    <row r="90" spans="1:8" ht="38.25">
      <c r="A90" s="8">
        <v>405</v>
      </c>
      <c r="B90" s="9" t="s">
        <v>113</v>
      </c>
      <c r="C90" s="9" t="s">
        <v>54</v>
      </c>
      <c r="D90" s="9"/>
      <c r="E90" s="16" t="s">
        <v>136</v>
      </c>
      <c r="F90" s="11">
        <f>F91</f>
        <v>23.611000000000001</v>
      </c>
      <c r="G90" s="11">
        <v>0</v>
      </c>
      <c r="H90" s="11">
        <v>0</v>
      </c>
    </row>
    <row r="91" spans="1:8" ht="51">
      <c r="A91" s="8">
        <v>405</v>
      </c>
      <c r="B91" s="9" t="s">
        <v>113</v>
      </c>
      <c r="C91" s="9" t="s">
        <v>115</v>
      </c>
      <c r="D91" s="9"/>
      <c r="E91" s="16" t="s">
        <v>116</v>
      </c>
      <c r="F91" s="11">
        <f>F92+F95+F98+F101</f>
        <v>23.611000000000001</v>
      </c>
      <c r="G91" s="11">
        <v>0</v>
      </c>
      <c r="H91" s="11">
        <v>0</v>
      </c>
    </row>
    <row r="92" spans="1:8" ht="38.25">
      <c r="A92" s="8">
        <v>405</v>
      </c>
      <c r="B92" s="9" t="s">
        <v>113</v>
      </c>
      <c r="C92" s="9" t="s">
        <v>169</v>
      </c>
      <c r="D92" s="9"/>
      <c r="E92" s="16" t="s">
        <v>170</v>
      </c>
      <c r="F92" s="11">
        <v>0</v>
      </c>
      <c r="G92" s="11">
        <v>0</v>
      </c>
      <c r="H92" s="11">
        <v>0</v>
      </c>
    </row>
    <row r="93" spans="1:8" ht="39">
      <c r="A93" s="8">
        <v>405</v>
      </c>
      <c r="B93" s="9" t="s">
        <v>113</v>
      </c>
      <c r="C93" s="9" t="s">
        <v>169</v>
      </c>
      <c r="D93" s="9" t="s">
        <v>24</v>
      </c>
      <c r="E93" s="10" t="s">
        <v>25</v>
      </c>
      <c r="F93" s="11">
        <v>0</v>
      </c>
      <c r="G93" s="11">
        <v>0</v>
      </c>
      <c r="H93" s="11">
        <v>0</v>
      </c>
    </row>
    <row r="94" spans="1:8" ht="39">
      <c r="A94" s="8">
        <v>405</v>
      </c>
      <c r="B94" s="9" t="s">
        <v>113</v>
      </c>
      <c r="C94" s="9" t="s">
        <v>169</v>
      </c>
      <c r="D94" s="9" t="s">
        <v>90</v>
      </c>
      <c r="E94" s="10" t="s">
        <v>91</v>
      </c>
      <c r="F94" s="11">
        <v>0</v>
      </c>
      <c r="G94" s="11">
        <v>0</v>
      </c>
      <c r="H94" s="11">
        <v>0</v>
      </c>
    </row>
    <row r="95" spans="1:8" ht="51">
      <c r="A95" s="8">
        <v>405</v>
      </c>
      <c r="B95" s="9" t="s">
        <v>113</v>
      </c>
      <c r="C95" s="9" t="s">
        <v>167</v>
      </c>
      <c r="D95" s="9"/>
      <c r="E95" s="16" t="s">
        <v>168</v>
      </c>
      <c r="F95" s="11">
        <v>15</v>
      </c>
      <c r="G95" s="11">
        <v>0</v>
      </c>
      <c r="H95" s="11">
        <v>0</v>
      </c>
    </row>
    <row r="96" spans="1:8" ht="39">
      <c r="A96" s="8">
        <v>405</v>
      </c>
      <c r="B96" s="9" t="s">
        <v>113</v>
      </c>
      <c r="C96" s="9" t="s">
        <v>167</v>
      </c>
      <c r="D96" s="9" t="s">
        <v>24</v>
      </c>
      <c r="E96" s="10" t="s">
        <v>25</v>
      </c>
      <c r="F96" s="11">
        <v>15</v>
      </c>
      <c r="G96" s="11">
        <v>0</v>
      </c>
      <c r="H96" s="11">
        <v>0</v>
      </c>
    </row>
    <row r="97" spans="1:8" ht="39">
      <c r="A97" s="8">
        <v>405</v>
      </c>
      <c r="B97" s="9" t="s">
        <v>113</v>
      </c>
      <c r="C97" s="9" t="s">
        <v>167</v>
      </c>
      <c r="D97" s="9" t="s">
        <v>90</v>
      </c>
      <c r="E97" s="10" t="s">
        <v>91</v>
      </c>
      <c r="F97" s="11">
        <v>15</v>
      </c>
      <c r="G97" s="11">
        <v>0</v>
      </c>
      <c r="H97" s="11">
        <v>0</v>
      </c>
    </row>
    <row r="98" spans="1:8" ht="26.25">
      <c r="A98" s="8">
        <v>405</v>
      </c>
      <c r="B98" s="9" t="s">
        <v>113</v>
      </c>
      <c r="C98" s="9" t="s">
        <v>117</v>
      </c>
      <c r="D98" s="9"/>
      <c r="E98" s="10" t="s">
        <v>118</v>
      </c>
      <c r="F98" s="11">
        <v>0</v>
      </c>
      <c r="G98" s="11">
        <v>0</v>
      </c>
      <c r="H98" s="11">
        <v>0</v>
      </c>
    </row>
    <row r="99" spans="1:8" ht="39">
      <c r="A99" s="8">
        <v>405</v>
      </c>
      <c r="B99" s="9" t="s">
        <v>113</v>
      </c>
      <c r="C99" s="9" t="s">
        <v>117</v>
      </c>
      <c r="D99" s="9" t="s">
        <v>24</v>
      </c>
      <c r="E99" s="10" t="s">
        <v>25</v>
      </c>
      <c r="F99" s="11">
        <v>0</v>
      </c>
      <c r="G99" s="11">
        <v>0</v>
      </c>
      <c r="H99" s="11">
        <v>0</v>
      </c>
    </row>
    <row r="100" spans="1:8" ht="39">
      <c r="A100" s="8">
        <v>405</v>
      </c>
      <c r="B100" s="9" t="s">
        <v>113</v>
      </c>
      <c r="C100" s="9" t="s">
        <v>117</v>
      </c>
      <c r="D100" s="9" t="s">
        <v>90</v>
      </c>
      <c r="E100" s="10" t="s">
        <v>91</v>
      </c>
      <c r="F100" s="11">
        <v>0</v>
      </c>
      <c r="G100" s="11">
        <v>0</v>
      </c>
      <c r="H100" s="11">
        <v>0</v>
      </c>
    </row>
    <row r="101" spans="1:8" ht="39">
      <c r="A101" s="8">
        <v>405</v>
      </c>
      <c r="B101" s="9" t="s">
        <v>113</v>
      </c>
      <c r="C101" s="9" t="s">
        <v>142</v>
      </c>
      <c r="D101" s="9"/>
      <c r="E101" s="23" t="s">
        <v>143</v>
      </c>
      <c r="F101" s="11">
        <v>8.6110000000000007</v>
      </c>
      <c r="G101" s="11">
        <v>0</v>
      </c>
      <c r="H101" s="11">
        <v>0</v>
      </c>
    </row>
    <row r="102" spans="1:8" ht="39">
      <c r="A102" s="8">
        <v>405</v>
      </c>
      <c r="B102" s="9" t="s">
        <v>113</v>
      </c>
      <c r="C102" s="9" t="s">
        <v>142</v>
      </c>
      <c r="D102" s="9" t="s">
        <v>24</v>
      </c>
      <c r="E102" s="10" t="s">
        <v>25</v>
      </c>
      <c r="F102" s="11">
        <v>8.6110000000000007</v>
      </c>
      <c r="G102" s="11">
        <v>0</v>
      </c>
      <c r="H102" s="11">
        <v>0</v>
      </c>
    </row>
    <row r="103" spans="1:8" ht="39">
      <c r="A103" s="8">
        <v>405</v>
      </c>
      <c r="B103" s="9" t="s">
        <v>113</v>
      </c>
      <c r="C103" s="9" t="s">
        <v>142</v>
      </c>
      <c r="D103" s="9" t="s">
        <v>90</v>
      </c>
      <c r="E103" s="10" t="s">
        <v>91</v>
      </c>
      <c r="F103" s="11">
        <v>8.6110000000000007</v>
      </c>
      <c r="G103" s="11">
        <v>0</v>
      </c>
      <c r="H103" s="11">
        <v>0</v>
      </c>
    </row>
    <row r="104" spans="1:8" ht="28.5" customHeight="1">
      <c r="A104" s="8">
        <v>405</v>
      </c>
      <c r="B104" s="9" t="s">
        <v>51</v>
      </c>
      <c r="C104" s="10"/>
      <c r="D104" s="9"/>
      <c r="E104" s="10" t="s">
        <v>52</v>
      </c>
      <c r="F104" s="11">
        <f>F105+F112+F119</f>
        <v>1741.5729999999999</v>
      </c>
      <c r="G104" s="11">
        <f t="shared" ref="G104:H104" si="1">G119</f>
        <v>524.5</v>
      </c>
      <c r="H104" s="11">
        <f t="shared" si="1"/>
        <v>0</v>
      </c>
    </row>
    <row r="105" spans="1:8">
      <c r="A105" s="8">
        <v>405</v>
      </c>
      <c r="B105" s="9" t="s">
        <v>161</v>
      </c>
      <c r="C105" s="10"/>
      <c r="D105" s="9"/>
      <c r="E105" s="10" t="s">
        <v>162</v>
      </c>
      <c r="F105" s="11">
        <v>5.4619999999999997</v>
      </c>
      <c r="G105" s="11">
        <v>0</v>
      </c>
      <c r="H105" s="11">
        <f t="shared" ref="H105" si="2">H120</f>
        <v>0</v>
      </c>
    </row>
    <row r="106" spans="1:8" ht="69" customHeight="1">
      <c r="A106" s="8">
        <v>405</v>
      </c>
      <c r="B106" s="9" t="s">
        <v>161</v>
      </c>
      <c r="C106" s="9" t="s">
        <v>53</v>
      </c>
      <c r="D106" s="9"/>
      <c r="E106" s="10" t="s">
        <v>96</v>
      </c>
      <c r="F106" s="11">
        <v>5.4619999999999997</v>
      </c>
      <c r="G106" s="11">
        <f t="shared" ref="G106:H106" si="3">G121</f>
        <v>0</v>
      </c>
      <c r="H106" s="11">
        <f t="shared" si="3"/>
        <v>0</v>
      </c>
    </row>
    <row r="107" spans="1:8" ht="41.25" customHeight="1">
      <c r="A107" s="8">
        <v>405</v>
      </c>
      <c r="B107" s="9" t="s">
        <v>161</v>
      </c>
      <c r="C107" s="24">
        <v>2210000000</v>
      </c>
      <c r="D107" s="9"/>
      <c r="E107" s="10" t="s">
        <v>163</v>
      </c>
      <c r="F107" s="11">
        <v>5.4619999999999997</v>
      </c>
      <c r="G107" s="11">
        <f t="shared" ref="G107:H107" si="4">G122</f>
        <v>0</v>
      </c>
      <c r="H107" s="11">
        <f t="shared" si="4"/>
        <v>0</v>
      </c>
    </row>
    <row r="108" spans="1:8" ht="54" customHeight="1">
      <c r="A108" s="8">
        <v>405</v>
      </c>
      <c r="B108" s="9" t="s">
        <v>161</v>
      </c>
      <c r="C108" s="24">
        <v>2210100000</v>
      </c>
      <c r="D108" s="9"/>
      <c r="E108" s="10" t="s">
        <v>164</v>
      </c>
      <c r="F108" s="11">
        <v>5.4619999999999997</v>
      </c>
      <c r="G108" s="11">
        <f t="shared" ref="G108:H108" si="5">G123</f>
        <v>0</v>
      </c>
      <c r="H108" s="11">
        <f t="shared" si="5"/>
        <v>0</v>
      </c>
    </row>
    <row r="109" spans="1:8" ht="57.75" customHeight="1">
      <c r="A109" s="8">
        <v>405</v>
      </c>
      <c r="B109" s="9" t="s">
        <v>161</v>
      </c>
      <c r="C109" s="24" t="s">
        <v>165</v>
      </c>
      <c r="D109" s="9"/>
      <c r="E109" s="10" t="s">
        <v>166</v>
      </c>
      <c r="F109" s="11">
        <v>5.4619999999999997</v>
      </c>
      <c r="G109" s="11">
        <f t="shared" ref="G109:H109" si="6">G124</f>
        <v>0</v>
      </c>
      <c r="H109" s="11">
        <f t="shared" si="6"/>
        <v>0</v>
      </c>
    </row>
    <row r="110" spans="1:8" ht="41.25" customHeight="1">
      <c r="A110" s="8">
        <v>405</v>
      </c>
      <c r="B110" s="9" t="s">
        <v>161</v>
      </c>
      <c r="C110" s="24" t="s">
        <v>165</v>
      </c>
      <c r="D110" s="9" t="s">
        <v>24</v>
      </c>
      <c r="E110" s="10" t="s">
        <v>25</v>
      </c>
      <c r="F110" s="11">
        <v>5.4619999999999997</v>
      </c>
      <c r="G110" s="11">
        <f t="shared" ref="G110:H110" si="7">G125</f>
        <v>0</v>
      </c>
      <c r="H110" s="11">
        <f t="shared" si="7"/>
        <v>0</v>
      </c>
    </row>
    <row r="111" spans="1:8" ht="43.5" customHeight="1">
      <c r="A111" s="8">
        <v>405</v>
      </c>
      <c r="B111" s="9" t="s">
        <v>161</v>
      </c>
      <c r="C111" s="24" t="s">
        <v>165</v>
      </c>
      <c r="D111" s="9" t="s">
        <v>90</v>
      </c>
      <c r="E111" s="10" t="s">
        <v>157</v>
      </c>
      <c r="F111" s="11">
        <v>5.4619999999999997</v>
      </c>
      <c r="G111" s="11">
        <f t="shared" ref="G111:H111" si="8">G126</f>
        <v>0</v>
      </c>
      <c r="H111" s="11">
        <f t="shared" si="8"/>
        <v>0</v>
      </c>
    </row>
    <row r="112" spans="1:8">
      <c r="A112" s="8">
        <v>405</v>
      </c>
      <c r="B112" s="9" t="s">
        <v>144</v>
      </c>
      <c r="C112" s="12"/>
      <c r="D112" s="9"/>
      <c r="E112" s="10" t="s">
        <v>145</v>
      </c>
      <c r="F112" s="11">
        <v>117.86799999999999</v>
      </c>
      <c r="G112" s="11">
        <v>0</v>
      </c>
      <c r="H112" s="11">
        <v>0</v>
      </c>
    </row>
    <row r="113" spans="1:8" ht="64.5">
      <c r="A113" s="8">
        <v>405</v>
      </c>
      <c r="B113" s="9" t="s">
        <v>144</v>
      </c>
      <c r="C113" s="12" t="s">
        <v>53</v>
      </c>
      <c r="D113" s="9"/>
      <c r="E113" s="10" t="s">
        <v>146</v>
      </c>
      <c r="F113" s="11">
        <v>117.86799999999999</v>
      </c>
      <c r="G113" s="11">
        <v>0</v>
      </c>
      <c r="H113" s="11">
        <v>0</v>
      </c>
    </row>
    <row r="114" spans="1:8" ht="51.75">
      <c r="A114" s="8">
        <v>405</v>
      </c>
      <c r="B114" s="9" t="s">
        <v>144</v>
      </c>
      <c r="C114" s="12">
        <v>2220000000</v>
      </c>
      <c r="D114" s="9"/>
      <c r="E114" s="10" t="s">
        <v>147</v>
      </c>
      <c r="F114" s="11">
        <v>117.86799999999999</v>
      </c>
      <c r="G114" s="11">
        <v>0</v>
      </c>
      <c r="H114" s="11">
        <v>0</v>
      </c>
    </row>
    <row r="115" spans="1:8" ht="39">
      <c r="A115" s="8">
        <v>405</v>
      </c>
      <c r="B115" s="9" t="s">
        <v>144</v>
      </c>
      <c r="C115" s="12">
        <v>2220100000</v>
      </c>
      <c r="D115" s="9"/>
      <c r="E115" s="10" t="s">
        <v>148</v>
      </c>
      <c r="F115" s="11">
        <v>117.86799999999999</v>
      </c>
      <c r="G115" s="11">
        <v>0</v>
      </c>
      <c r="H115" s="11">
        <v>0</v>
      </c>
    </row>
    <row r="116" spans="1:8" ht="51.75">
      <c r="A116" s="8">
        <v>405</v>
      </c>
      <c r="B116" s="9" t="s">
        <v>144</v>
      </c>
      <c r="C116" s="12" t="s">
        <v>149</v>
      </c>
      <c r="D116" s="9"/>
      <c r="E116" s="10" t="s">
        <v>150</v>
      </c>
      <c r="F116" s="11">
        <v>117.86799999999999</v>
      </c>
      <c r="G116" s="11">
        <v>0</v>
      </c>
      <c r="H116" s="11">
        <v>0</v>
      </c>
    </row>
    <row r="117" spans="1:8" ht="39">
      <c r="A117" s="8">
        <v>405</v>
      </c>
      <c r="B117" s="9" t="s">
        <v>144</v>
      </c>
      <c r="C117" s="12" t="s">
        <v>149</v>
      </c>
      <c r="D117" s="9" t="s">
        <v>24</v>
      </c>
      <c r="E117" s="10" t="s">
        <v>25</v>
      </c>
      <c r="F117" s="11">
        <v>117.86799999999999</v>
      </c>
      <c r="G117" s="11">
        <v>0</v>
      </c>
      <c r="H117" s="11">
        <v>0</v>
      </c>
    </row>
    <row r="118" spans="1:8" ht="39">
      <c r="A118" s="8">
        <v>405</v>
      </c>
      <c r="B118" s="9" t="s">
        <v>144</v>
      </c>
      <c r="C118" s="12" t="s">
        <v>149</v>
      </c>
      <c r="D118" s="9" t="s">
        <v>90</v>
      </c>
      <c r="E118" s="10" t="s">
        <v>91</v>
      </c>
      <c r="F118" s="11">
        <v>117.86799999999999</v>
      </c>
      <c r="G118" s="11">
        <v>0</v>
      </c>
      <c r="H118" s="11">
        <v>0</v>
      </c>
    </row>
    <row r="119" spans="1:8">
      <c r="A119" s="8">
        <v>405</v>
      </c>
      <c r="B119" s="9" t="s">
        <v>55</v>
      </c>
      <c r="C119" s="9"/>
      <c r="D119" s="9"/>
      <c r="E119" s="10" t="s">
        <v>56</v>
      </c>
      <c r="F119" s="11">
        <f>F120+F130</f>
        <v>1618.2429999999999</v>
      </c>
      <c r="G119" s="11">
        <f t="shared" ref="G119:H119" si="9">G123+G131+G134+G137</f>
        <v>524.5</v>
      </c>
      <c r="H119" s="11">
        <f t="shared" si="9"/>
        <v>0</v>
      </c>
    </row>
    <row r="120" spans="1:8" ht="64.5">
      <c r="A120" s="8">
        <v>405</v>
      </c>
      <c r="B120" s="9" t="s">
        <v>55</v>
      </c>
      <c r="C120" s="9" t="s">
        <v>53</v>
      </c>
      <c r="D120" s="9"/>
      <c r="E120" s="10" t="s">
        <v>96</v>
      </c>
      <c r="F120" s="11">
        <f>F126</f>
        <v>699.45600000000002</v>
      </c>
      <c r="G120" s="11">
        <v>524.5</v>
      </c>
      <c r="H120" s="11">
        <v>0</v>
      </c>
    </row>
    <row r="121" spans="1:8" ht="51.75">
      <c r="A121" s="8">
        <v>405</v>
      </c>
      <c r="B121" s="9" t="s">
        <v>55</v>
      </c>
      <c r="C121" s="9" t="s">
        <v>119</v>
      </c>
      <c r="D121" s="9"/>
      <c r="E121" s="10" t="s">
        <v>120</v>
      </c>
      <c r="F121" s="11">
        <f>F120</f>
        <v>699.45600000000002</v>
      </c>
      <c r="G121" s="11">
        <v>0</v>
      </c>
      <c r="H121" s="11">
        <v>0</v>
      </c>
    </row>
    <row r="122" spans="1:8" ht="39">
      <c r="A122" s="8">
        <v>405</v>
      </c>
      <c r="B122" s="9" t="s">
        <v>55</v>
      </c>
      <c r="C122" s="9" t="s">
        <v>121</v>
      </c>
      <c r="D122" s="9"/>
      <c r="E122" s="10" t="s">
        <v>122</v>
      </c>
      <c r="F122" s="11">
        <f>F121</f>
        <v>699.45600000000002</v>
      </c>
      <c r="G122" s="11">
        <v>0</v>
      </c>
      <c r="H122" s="11">
        <v>0</v>
      </c>
    </row>
    <row r="123" spans="1:8" ht="39">
      <c r="A123" s="8">
        <v>405</v>
      </c>
      <c r="B123" s="9" t="s">
        <v>55</v>
      </c>
      <c r="C123" s="9" t="s">
        <v>123</v>
      </c>
      <c r="D123" s="9"/>
      <c r="E123" s="10" t="s">
        <v>124</v>
      </c>
      <c r="F123" s="11">
        <v>0</v>
      </c>
      <c r="G123" s="11">
        <v>0</v>
      </c>
      <c r="H123" s="11">
        <v>0</v>
      </c>
    </row>
    <row r="124" spans="1:8" ht="39">
      <c r="A124" s="8">
        <v>405</v>
      </c>
      <c r="B124" s="9" t="s">
        <v>55</v>
      </c>
      <c r="C124" s="9" t="s">
        <v>123</v>
      </c>
      <c r="D124" s="9" t="s">
        <v>24</v>
      </c>
      <c r="E124" s="10" t="s">
        <v>25</v>
      </c>
      <c r="F124" s="11">
        <v>0</v>
      </c>
      <c r="G124" s="11">
        <v>0</v>
      </c>
      <c r="H124" s="11">
        <v>0</v>
      </c>
    </row>
    <row r="125" spans="1:8" ht="39">
      <c r="A125" s="8">
        <v>405</v>
      </c>
      <c r="B125" s="9" t="s">
        <v>55</v>
      </c>
      <c r="C125" s="9" t="s">
        <v>123</v>
      </c>
      <c r="D125" s="9" t="s">
        <v>90</v>
      </c>
      <c r="E125" s="10" t="s">
        <v>91</v>
      </c>
      <c r="F125" s="11">
        <v>0</v>
      </c>
      <c r="G125" s="11">
        <v>0</v>
      </c>
      <c r="H125" s="11">
        <v>0</v>
      </c>
    </row>
    <row r="126" spans="1:8" ht="56.25" customHeight="1">
      <c r="A126" s="8">
        <v>405</v>
      </c>
      <c r="B126" s="9" t="s">
        <v>55</v>
      </c>
      <c r="C126" s="9" t="s">
        <v>154</v>
      </c>
      <c r="D126" s="9"/>
      <c r="E126" s="10" t="s">
        <v>160</v>
      </c>
      <c r="F126" s="11">
        <v>699.45600000000002</v>
      </c>
      <c r="G126" s="11">
        <v>0</v>
      </c>
      <c r="H126" s="11">
        <v>0</v>
      </c>
    </row>
    <row r="127" spans="1:8" ht="45" customHeight="1">
      <c r="A127" s="8">
        <v>405</v>
      </c>
      <c r="B127" s="9" t="s">
        <v>55</v>
      </c>
      <c r="C127" s="9" t="s">
        <v>154</v>
      </c>
      <c r="D127" s="9" t="s">
        <v>24</v>
      </c>
      <c r="E127" s="10" t="s">
        <v>25</v>
      </c>
      <c r="F127" s="11">
        <v>699.45600000000002</v>
      </c>
      <c r="G127" s="11">
        <v>0</v>
      </c>
      <c r="H127" s="11">
        <v>0</v>
      </c>
    </row>
    <row r="128" spans="1:8" ht="45" customHeight="1">
      <c r="A128" s="8">
        <v>405</v>
      </c>
      <c r="B128" s="9" t="s">
        <v>55</v>
      </c>
      <c r="C128" s="9" t="s">
        <v>154</v>
      </c>
      <c r="D128" s="9" t="s">
        <v>90</v>
      </c>
      <c r="E128" s="10" t="s">
        <v>91</v>
      </c>
      <c r="F128" s="11">
        <v>699.45600000000002</v>
      </c>
      <c r="G128" s="11">
        <v>0</v>
      </c>
      <c r="H128" s="11">
        <v>0</v>
      </c>
    </row>
    <row r="129" spans="1:8" ht="38.25">
      <c r="A129" s="8">
        <v>405</v>
      </c>
      <c r="B129" s="9" t="s">
        <v>55</v>
      </c>
      <c r="C129" s="9" t="s">
        <v>54</v>
      </c>
      <c r="D129" s="9"/>
      <c r="E129" s="16" t="s">
        <v>136</v>
      </c>
      <c r="F129" s="11">
        <f>F130</f>
        <v>918.78699999999992</v>
      </c>
      <c r="G129" s="11">
        <f t="shared" ref="G129:H129" si="10">G131+G134+G137</f>
        <v>524.5</v>
      </c>
      <c r="H129" s="11">
        <f t="shared" si="10"/>
        <v>0</v>
      </c>
    </row>
    <row r="130" spans="1:8" ht="26.25">
      <c r="A130" s="8">
        <v>405</v>
      </c>
      <c r="B130" s="14" t="s">
        <v>55</v>
      </c>
      <c r="C130" s="9" t="s">
        <v>59</v>
      </c>
      <c r="D130" s="9"/>
      <c r="E130" s="10" t="s">
        <v>58</v>
      </c>
      <c r="F130" s="11">
        <f>F131+F134+F137+F142+F145</f>
        <v>918.78699999999992</v>
      </c>
      <c r="G130" s="11">
        <f t="shared" ref="G130:H130" si="11">G129</f>
        <v>524.5</v>
      </c>
      <c r="H130" s="11">
        <f t="shared" si="11"/>
        <v>0</v>
      </c>
    </row>
    <row r="131" spans="1:8">
      <c r="A131" s="8">
        <v>405</v>
      </c>
      <c r="B131" s="9" t="s">
        <v>55</v>
      </c>
      <c r="C131" s="9" t="s">
        <v>57</v>
      </c>
      <c r="D131" s="9"/>
      <c r="E131" s="10" t="s">
        <v>60</v>
      </c>
      <c r="F131" s="11">
        <v>128.26499999999999</v>
      </c>
      <c r="G131" s="11">
        <v>145.19999999999999</v>
      </c>
      <c r="H131" s="11">
        <v>0</v>
      </c>
    </row>
    <row r="132" spans="1:8" ht="39">
      <c r="A132" s="8">
        <v>405</v>
      </c>
      <c r="B132" s="9" t="s">
        <v>55</v>
      </c>
      <c r="C132" s="9" t="s">
        <v>57</v>
      </c>
      <c r="D132" s="9" t="s">
        <v>24</v>
      </c>
      <c r="E132" s="10" t="s">
        <v>25</v>
      </c>
      <c r="F132" s="11">
        <v>128.26499999999999</v>
      </c>
      <c r="G132" s="11">
        <v>145.19999999999999</v>
      </c>
      <c r="H132" s="11">
        <v>0</v>
      </c>
    </row>
    <row r="133" spans="1:8" ht="39">
      <c r="A133" s="8">
        <v>405</v>
      </c>
      <c r="B133" s="9" t="s">
        <v>55</v>
      </c>
      <c r="C133" s="9" t="s">
        <v>57</v>
      </c>
      <c r="D133" s="9" t="s">
        <v>90</v>
      </c>
      <c r="E133" s="10" t="s">
        <v>91</v>
      </c>
      <c r="F133" s="11">
        <v>128.26499999999999</v>
      </c>
      <c r="G133" s="11">
        <v>145.19999999999999</v>
      </c>
      <c r="H133" s="11">
        <v>0</v>
      </c>
    </row>
    <row r="134" spans="1:8" ht="39">
      <c r="A134" s="8">
        <v>405</v>
      </c>
      <c r="B134" s="9" t="s">
        <v>55</v>
      </c>
      <c r="C134" s="9" t="s">
        <v>61</v>
      </c>
      <c r="E134" s="10" t="s">
        <v>62</v>
      </c>
      <c r="F134" s="11">
        <v>105.369</v>
      </c>
      <c r="G134" s="11">
        <v>75</v>
      </c>
      <c r="H134" s="11">
        <v>0</v>
      </c>
    </row>
    <row r="135" spans="1:8" ht="40.5" customHeight="1">
      <c r="A135" s="8">
        <v>405</v>
      </c>
      <c r="B135" s="9" t="s">
        <v>55</v>
      </c>
      <c r="C135" s="9" t="s">
        <v>61</v>
      </c>
      <c r="D135" s="9" t="s">
        <v>24</v>
      </c>
      <c r="E135" s="10" t="s">
        <v>25</v>
      </c>
      <c r="F135" s="11">
        <v>105.369</v>
      </c>
      <c r="G135" s="11">
        <v>75</v>
      </c>
      <c r="H135" s="11">
        <v>0</v>
      </c>
    </row>
    <row r="136" spans="1:8" ht="39">
      <c r="A136" s="8">
        <v>405</v>
      </c>
      <c r="B136" s="9" t="s">
        <v>55</v>
      </c>
      <c r="C136" s="9" t="s">
        <v>61</v>
      </c>
      <c r="D136" s="9" t="s">
        <v>90</v>
      </c>
      <c r="E136" s="10" t="s">
        <v>91</v>
      </c>
      <c r="F136" s="11">
        <v>105.369</v>
      </c>
      <c r="G136" s="11">
        <v>75</v>
      </c>
      <c r="H136" s="11">
        <v>0</v>
      </c>
    </row>
    <row r="137" spans="1:8" ht="39">
      <c r="A137" s="8">
        <v>405</v>
      </c>
      <c r="B137" s="9" t="s">
        <v>55</v>
      </c>
      <c r="C137" s="9" t="s">
        <v>63</v>
      </c>
      <c r="D137" s="9"/>
      <c r="E137" s="10" t="s">
        <v>64</v>
      </c>
      <c r="F137" s="11">
        <f>F138+F140</f>
        <v>232.017</v>
      </c>
      <c r="G137" s="11">
        <v>304.3</v>
      </c>
      <c r="H137" s="11">
        <v>0</v>
      </c>
    </row>
    <row r="138" spans="1:8" ht="41.25" customHeight="1">
      <c r="A138" s="8">
        <v>405</v>
      </c>
      <c r="B138" s="9" t="s">
        <v>55</v>
      </c>
      <c r="C138" s="9" t="s">
        <v>63</v>
      </c>
      <c r="D138" s="9" t="s">
        <v>24</v>
      </c>
      <c r="E138" s="10" t="s">
        <v>25</v>
      </c>
      <c r="F138" s="11">
        <v>231.792</v>
      </c>
      <c r="G138" s="11">
        <v>304.3</v>
      </c>
      <c r="H138" s="11">
        <v>0</v>
      </c>
    </row>
    <row r="139" spans="1:8" ht="42.75" customHeight="1">
      <c r="A139" s="8">
        <v>405</v>
      </c>
      <c r="B139" s="9" t="s">
        <v>55</v>
      </c>
      <c r="C139" s="9" t="s">
        <v>63</v>
      </c>
      <c r="D139" s="9" t="s">
        <v>90</v>
      </c>
      <c r="E139" s="10" t="s">
        <v>91</v>
      </c>
      <c r="F139" s="11">
        <v>231.792</v>
      </c>
      <c r="G139" s="11">
        <v>304.3</v>
      </c>
      <c r="H139" s="11">
        <v>0</v>
      </c>
    </row>
    <row r="140" spans="1:8" ht="20.25" customHeight="1">
      <c r="A140" s="8">
        <v>405</v>
      </c>
      <c r="B140" s="9" t="s">
        <v>55</v>
      </c>
      <c r="C140" s="9" t="s">
        <v>63</v>
      </c>
      <c r="D140" s="21" t="s">
        <v>86</v>
      </c>
      <c r="E140" s="22" t="s">
        <v>87</v>
      </c>
      <c r="F140" s="11">
        <v>0.22500000000000001</v>
      </c>
      <c r="G140" s="11">
        <v>0</v>
      </c>
      <c r="H140" s="11">
        <v>0</v>
      </c>
    </row>
    <row r="141" spans="1:8" ht="18" customHeight="1">
      <c r="A141" s="8">
        <v>405</v>
      </c>
      <c r="B141" s="9" t="s">
        <v>55</v>
      </c>
      <c r="C141" s="9" t="s">
        <v>63</v>
      </c>
      <c r="D141" s="21" t="s">
        <v>140</v>
      </c>
      <c r="E141" s="22" t="s">
        <v>141</v>
      </c>
      <c r="F141" s="11">
        <v>0.22500000000000001</v>
      </c>
      <c r="G141" s="11">
        <v>0</v>
      </c>
      <c r="H141" s="11">
        <v>0</v>
      </c>
    </row>
    <row r="142" spans="1:8" ht="40.5" customHeight="1">
      <c r="A142" s="8">
        <v>405</v>
      </c>
      <c r="B142" s="9" t="s">
        <v>55</v>
      </c>
      <c r="C142" s="9" t="s">
        <v>155</v>
      </c>
      <c r="E142" s="10" t="s">
        <v>156</v>
      </c>
      <c r="F142" s="11">
        <v>29.335000000000001</v>
      </c>
      <c r="G142" s="11">
        <v>0</v>
      </c>
      <c r="H142" s="11">
        <v>0</v>
      </c>
    </row>
    <row r="143" spans="1:8" ht="42.75" customHeight="1">
      <c r="A143" s="8">
        <v>405</v>
      </c>
      <c r="B143" s="9" t="s">
        <v>55</v>
      </c>
      <c r="C143" s="9" t="s">
        <v>155</v>
      </c>
      <c r="D143" s="9" t="s">
        <v>24</v>
      </c>
      <c r="E143" s="10" t="s">
        <v>25</v>
      </c>
      <c r="F143" s="11">
        <v>29.335000000000001</v>
      </c>
      <c r="G143" s="11">
        <v>0</v>
      </c>
      <c r="H143" s="11">
        <v>0</v>
      </c>
    </row>
    <row r="144" spans="1:8" ht="42.75" customHeight="1">
      <c r="A144" s="8">
        <v>405</v>
      </c>
      <c r="B144" s="9" t="s">
        <v>55</v>
      </c>
      <c r="C144" s="9" t="s">
        <v>155</v>
      </c>
      <c r="D144" s="9" t="s">
        <v>90</v>
      </c>
      <c r="E144" s="10" t="s">
        <v>157</v>
      </c>
      <c r="F144" s="11">
        <v>29.335000000000001</v>
      </c>
      <c r="G144" s="11">
        <v>0</v>
      </c>
      <c r="H144" s="11">
        <v>0</v>
      </c>
    </row>
    <row r="145" spans="1:8" ht="57" customHeight="1">
      <c r="A145" s="8">
        <v>405</v>
      </c>
      <c r="B145" s="9" t="s">
        <v>55</v>
      </c>
      <c r="C145" s="9" t="s">
        <v>159</v>
      </c>
      <c r="D145" s="9"/>
      <c r="E145" s="10" t="s">
        <v>158</v>
      </c>
      <c r="F145" s="11">
        <v>423.80099999999999</v>
      </c>
      <c r="G145" s="11">
        <v>0</v>
      </c>
      <c r="H145" s="11">
        <v>0</v>
      </c>
    </row>
    <row r="146" spans="1:8" ht="42.75" customHeight="1">
      <c r="A146" s="8">
        <v>405</v>
      </c>
      <c r="B146" s="9" t="s">
        <v>55</v>
      </c>
      <c r="C146" s="9" t="s">
        <v>159</v>
      </c>
      <c r="D146" s="9" t="s">
        <v>24</v>
      </c>
      <c r="E146" s="10" t="s">
        <v>25</v>
      </c>
      <c r="F146" s="11">
        <v>423.80099999999999</v>
      </c>
      <c r="G146" s="11">
        <v>0</v>
      </c>
      <c r="H146" s="11">
        <v>0</v>
      </c>
    </row>
    <row r="147" spans="1:8" ht="42.75" customHeight="1">
      <c r="A147" s="8">
        <v>405</v>
      </c>
      <c r="B147" s="9" t="s">
        <v>55</v>
      </c>
      <c r="C147" s="9" t="s">
        <v>159</v>
      </c>
      <c r="D147" s="9" t="s">
        <v>90</v>
      </c>
      <c r="E147" s="10" t="s">
        <v>91</v>
      </c>
      <c r="F147" s="11">
        <v>423.80099999999999</v>
      </c>
      <c r="G147" s="11">
        <v>0</v>
      </c>
      <c r="H147" s="11">
        <v>0</v>
      </c>
    </row>
    <row r="148" spans="1:8">
      <c r="A148" s="8">
        <v>405</v>
      </c>
      <c r="B148" s="9" t="s">
        <v>65</v>
      </c>
      <c r="C148" s="9"/>
      <c r="D148" s="9"/>
      <c r="E148" s="10" t="s">
        <v>66</v>
      </c>
      <c r="F148" s="11">
        <f>F149</f>
        <v>48.786999999999999</v>
      </c>
      <c r="G148" s="11">
        <v>25</v>
      </c>
      <c r="H148" s="11">
        <v>0</v>
      </c>
    </row>
    <row r="149" spans="1:8">
      <c r="A149" s="8">
        <v>405</v>
      </c>
      <c r="B149" s="9" t="s">
        <v>67</v>
      </c>
      <c r="C149" s="9"/>
      <c r="D149" s="9"/>
      <c r="E149" s="10" t="s">
        <v>68</v>
      </c>
      <c r="F149" s="11">
        <f>F150</f>
        <v>48.786999999999999</v>
      </c>
      <c r="G149" s="11">
        <v>25</v>
      </c>
      <c r="H149" s="11">
        <v>0</v>
      </c>
    </row>
    <row r="150" spans="1:8" ht="77.25">
      <c r="A150" s="8">
        <v>405</v>
      </c>
      <c r="B150" s="9" t="s">
        <v>67</v>
      </c>
      <c r="C150" s="9" t="s">
        <v>13</v>
      </c>
      <c r="D150" s="9"/>
      <c r="E150" s="10" t="s">
        <v>94</v>
      </c>
      <c r="F150" s="11">
        <f>F151</f>
        <v>48.786999999999999</v>
      </c>
      <c r="G150" s="11">
        <v>25</v>
      </c>
      <c r="H150" s="11">
        <v>0</v>
      </c>
    </row>
    <row r="151" spans="1:8" ht="90">
      <c r="A151" s="8">
        <v>405</v>
      </c>
      <c r="B151" s="9" t="s">
        <v>67</v>
      </c>
      <c r="C151" s="9" t="s">
        <v>36</v>
      </c>
      <c r="D151" s="9"/>
      <c r="E151" s="10" t="s">
        <v>95</v>
      </c>
      <c r="F151" s="11">
        <f>F152</f>
        <v>48.786999999999999</v>
      </c>
      <c r="G151" s="11">
        <v>25</v>
      </c>
      <c r="H151" s="11">
        <v>0</v>
      </c>
    </row>
    <row r="152" spans="1:8" ht="64.5">
      <c r="A152" s="8">
        <v>405</v>
      </c>
      <c r="B152" s="9" t="s">
        <v>67</v>
      </c>
      <c r="C152" s="9" t="s">
        <v>71</v>
      </c>
      <c r="D152" s="9"/>
      <c r="E152" s="10" t="s">
        <v>69</v>
      </c>
      <c r="F152" s="11">
        <f>F153</f>
        <v>48.786999999999999</v>
      </c>
      <c r="G152" s="11">
        <v>25</v>
      </c>
      <c r="H152" s="11">
        <v>0</v>
      </c>
    </row>
    <row r="153" spans="1:8" ht="90">
      <c r="A153" s="8">
        <v>405</v>
      </c>
      <c r="B153" s="9" t="s">
        <v>67</v>
      </c>
      <c r="C153" s="9" t="s">
        <v>70</v>
      </c>
      <c r="D153" s="9"/>
      <c r="E153" s="10" t="s">
        <v>72</v>
      </c>
      <c r="F153" s="11">
        <f>F154+F156</f>
        <v>48.786999999999999</v>
      </c>
      <c r="G153" s="11">
        <v>25</v>
      </c>
      <c r="H153" s="11">
        <v>0</v>
      </c>
    </row>
    <row r="154" spans="1:8" ht="39">
      <c r="A154" s="8">
        <v>405</v>
      </c>
      <c r="B154" s="9" t="s">
        <v>67</v>
      </c>
      <c r="C154" s="9" t="s">
        <v>70</v>
      </c>
      <c r="D154" s="9" t="s">
        <v>24</v>
      </c>
      <c r="E154" s="10" t="s">
        <v>25</v>
      </c>
      <c r="F154" s="11">
        <v>28.786999999999999</v>
      </c>
      <c r="G154" s="11">
        <v>0</v>
      </c>
      <c r="H154" s="11">
        <v>0</v>
      </c>
    </row>
    <row r="155" spans="1:8" ht="39">
      <c r="A155" s="8">
        <v>405</v>
      </c>
      <c r="B155" s="9" t="s">
        <v>67</v>
      </c>
      <c r="C155" s="9" t="s">
        <v>70</v>
      </c>
      <c r="D155" s="9" t="s">
        <v>90</v>
      </c>
      <c r="E155" s="10" t="s">
        <v>91</v>
      </c>
      <c r="F155" s="11">
        <v>28.786999999999999</v>
      </c>
      <c r="G155" s="11">
        <v>0</v>
      </c>
      <c r="H155" s="11">
        <v>0</v>
      </c>
    </row>
    <row r="156" spans="1:8" ht="26.25">
      <c r="A156" s="8">
        <v>405</v>
      </c>
      <c r="B156" s="9" t="s">
        <v>67</v>
      </c>
      <c r="C156" s="9" t="s">
        <v>70</v>
      </c>
      <c r="D156" s="9" t="s">
        <v>125</v>
      </c>
      <c r="E156" s="10" t="s">
        <v>126</v>
      </c>
      <c r="F156" s="11">
        <v>20</v>
      </c>
      <c r="G156" s="11">
        <v>25</v>
      </c>
      <c r="H156" s="11">
        <v>0</v>
      </c>
    </row>
    <row r="157" spans="1:8">
      <c r="A157" s="8">
        <v>405</v>
      </c>
      <c r="B157" s="9" t="s">
        <v>67</v>
      </c>
      <c r="C157" s="9" t="s">
        <v>70</v>
      </c>
      <c r="D157" s="9" t="s">
        <v>127</v>
      </c>
      <c r="E157" s="10" t="s">
        <v>128</v>
      </c>
      <c r="F157" s="11">
        <v>20</v>
      </c>
      <c r="G157" s="11">
        <v>25</v>
      </c>
      <c r="H157" s="11">
        <v>0</v>
      </c>
    </row>
    <row r="158" spans="1:8" ht="51.75">
      <c r="A158" s="8">
        <v>405</v>
      </c>
      <c r="B158" s="9" t="s">
        <v>73</v>
      </c>
      <c r="C158" s="9"/>
      <c r="D158" s="9"/>
      <c r="E158" s="10" t="s">
        <v>74</v>
      </c>
      <c r="F158" s="11">
        <v>436.9</v>
      </c>
      <c r="G158" s="11">
        <v>436.9</v>
      </c>
      <c r="H158" s="11">
        <v>0</v>
      </c>
    </row>
    <row r="159" spans="1:8" ht="26.25">
      <c r="A159" s="8">
        <v>405</v>
      </c>
      <c r="B159" s="9" t="s">
        <v>76</v>
      </c>
      <c r="C159" s="9"/>
      <c r="D159" s="9"/>
      <c r="E159" s="10" t="s">
        <v>75</v>
      </c>
      <c r="F159" s="11">
        <v>436.9</v>
      </c>
      <c r="G159" s="11">
        <v>436.9</v>
      </c>
      <c r="H159" s="11">
        <v>0</v>
      </c>
    </row>
    <row r="160" spans="1:8" ht="77.25">
      <c r="A160" s="8">
        <v>405</v>
      </c>
      <c r="B160" s="9" t="s">
        <v>76</v>
      </c>
      <c r="C160" s="9" t="s">
        <v>13</v>
      </c>
      <c r="D160" s="9"/>
      <c r="E160" s="10" t="s">
        <v>94</v>
      </c>
      <c r="F160" s="11">
        <v>436.9</v>
      </c>
      <c r="G160" s="11">
        <v>436.9</v>
      </c>
      <c r="H160" s="11">
        <v>0</v>
      </c>
    </row>
    <row r="161" spans="1:8" ht="90">
      <c r="A161" s="8">
        <v>405</v>
      </c>
      <c r="B161" s="9" t="s">
        <v>76</v>
      </c>
      <c r="C161" s="9" t="s">
        <v>36</v>
      </c>
      <c r="D161" s="9"/>
      <c r="E161" s="10" t="s">
        <v>95</v>
      </c>
      <c r="F161" s="11">
        <v>436.9</v>
      </c>
      <c r="G161" s="11">
        <v>436.9</v>
      </c>
      <c r="H161" s="11">
        <v>0</v>
      </c>
    </row>
    <row r="162" spans="1:8" ht="37.5" customHeight="1">
      <c r="A162" s="8">
        <v>405</v>
      </c>
      <c r="B162" s="9" t="s">
        <v>76</v>
      </c>
      <c r="C162" s="9" t="s">
        <v>80</v>
      </c>
      <c r="D162" s="9"/>
      <c r="E162" s="10" t="s">
        <v>79</v>
      </c>
      <c r="F162" s="11">
        <v>436.9</v>
      </c>
      <c r="G162" s="11">
        <v>436.9</v>
      </c>
      <c r="H162" s="11">
        <v>0</v>
      </c>
    </row>
    <row r="163" spans="1:8" ht="90">
      <c r="A163" s="8">
        <v>405</v>
      </c>
      <c r="B163" s="9" t="s">
        <v>76</v>
      </c>
      <c r="C163" s="9" t="s">
        <v>83</v>
      </c>
      <c r="D163" s="9"/>
      <c r="E163" s="10" t="s">
        <v>84</v>
      </c>
      <c r="F163" s="11">
        <v>0</v>
      </c>
      <c r="G163" s="11">
        <v>435.9</v>
      </c>
      <c r="H163" s="11">
        <v>0</v>
      </c>
    </row>
    <row r="164" spans="1:8">
      <c r="A164" s="8">
        <v>405</v>
      </c>
      <c r="B164" s="9" t="s">
        <v>76</v>
      </c>
      <c r="C164" s="9" t="s">
        <v>83</v>
      </c>
      <c r="D164" s="9" t="s">
        <v>92</v>
      </c>
      <c r="E164" s="10" t="s">
        <v>93</v>
      </c>
      <c r="F164" s="11">
        <v>0</v>
      </c>
      <c r="G164" s="11">
        <v>435.9</v>
      </c>
      <c r="H164" s="11">
        <v>0</v>
      </c>
    </row>
    <row r="165" spans="1:8">
      <c r="A165" s="8">
        <v>405</v>
      </c>
      <c r="B165" s="9" t="s">
        <v>76</v>
      </c>
      <c r="C165" s="9" t="s">
        <v>83</v>
      </c>
      <c r="D165" s="9" t="s">
        <v>81</v>
      </c>
      <c r="E165" s="10" t="s">
        <v>82</v>
      </c>
      <c r="F165" s="11">
        <v>0</v>
      </c>
      <c r="G165" s="11">
        <v>435.9</v>
      </c>
      <c r="H165" s="11">
        <v>0</v>
      </c>
    </row>
    <row r="166" spans="1:8" ht="90">
      <c r="A166" s="8">
        <v>405</v>
      </c>
      <c r="B166" s="9" t="s">
        <v>76</v>
      </c>
      <c r="C166" s="9" t="s">
        <v>151</v>
      </c>
      <c r="D166" s="9"/>
      <c r="E166" s="10" t="s">
        <v>84</v>
      </c>
      <c r="F166" s="11">
        <v>435.9</v>
      </c>
      <c r="G166" s="11">
        <v>0</v>
      </c>
      <c r="H166" s="11">
        <v>0</v>
      </c>
    </row>
    <row r="167" spans="1:8">
      <c r="A167" s="8">
        <v>405</v>
      </c>
      <c r="B167" s="9" t="s">
        <v>76</v>
      </c>
      <c r="C167" s="9" t="s">
        <v>151</v>
      </c>
      <c r="D167" s="9" t="s">
        <v>92</v>
      </c>
      <c r="E167" s="10" t="s">
        <v>93</v>
      </c>
      <c r="F167" s="11">
        <v>435.9</v>
      </c>
      <c r="G167" s="11">
        <v>0</v>
      </c>
      <c r="H167" s="11">
        <v>0</v>
      </c>
    </row>
    <row r="168" spans="1:8">
      <c r="A168" s="8">
        <v>405</v>
      </c>
      <c r="B168" s="9" t="s">
        <v>76</v>
      </c>
      <c r="C168" s="9" t="s">
        <v>151</v>
      </c>
      <c r="D168" s="9" t="s">
        <v>81</v>
      </c>
      <c r="E168" s="10" t="s">
        <v>82</v>
      </c>
      <c r="F168" s="11">
        <v>435.9</v>
      </c>
      <c r="G168" s="11">
        <v>0</v>
      </c>
      <c r="H168" s="11">
        <v>0</v>
      </c>
    </row>
    <row r="169" spans="1:8" ht="90">
      <c r="A169" s="8">
        <v>405</v>
      </c>
      <c r="B169" s="9" t="s">
        <v>76</v>
      </c>
      <c r="C169" s="9" t="s">
        <v>77</v>
      </c>
      <c r="D169" s="9"/>
      <c r="E169" s="10" t="s">
        <v>78</v>
      </c>
      <c r="F169" s="11">
        <v>0</v>
      </c>
      <c r="G169" s="11">
        <v>1</v>
      </c>
      <c r="H169" s="11">
        <v>0</v>
      </c>
    </row>
    <row r="170" spans="1:8">
      <c r="A170" s="8">
        <v>405</v>
      </c>
      <c r="B170" s="9" t="s">
        <v>76</v>
      </c>
      <c r="C170" s="9" t="s">
        <v>77</v>
      </c>
      <c r="D170" s="9" t="s">
        <v>92</v>
      </c>
      <c r="E170" s="10" t="s">
        <v>93</v>
      </c>
      <c r="F170" s="11">
        <v>0</v>
      </c>
      <c r="G170" s="11">
        <v>1</v>
      </c>
      <c r="H170" s="11">
        <v>0</v>
      </c>
    </row>
    <row r="171" spans="1:8">
      <c r="A171" s="8">
        <v>405</v>
      </c>
      <c r="B171" s="9" t="s">
        <v>76</v>
      </c>
      <c r="C171" s="9" t="s">
        <v>77</v>
      </c>
      <c r="D171" s="9" t="s">
        <v>81</v>
      </c>
      <c r="E171" s="10" t="s">
        <v>82</v>
      </c>
      <c r="F171" s="11">
        <v>0</v>
      </c>
      <c r="G171" s="11">
        <v>1</v>
      </c>
      <c r="H171" s="11">
        <v>0</v>
      </c>
    </row>
    <row r="172" spans="1:8" ht="90">
      <c r="A172" s="8">
        <v>405</v>
      </c>
      <c r="B172" s="9" t="s">
        <v>76</v>
      </c>
      <c r="C172" s="9" t="s">
        <v>152</v>
      </c>
      <c r="D172" s="9"/>
      <c r="E172" s="10" t="s">
        <v>78</v>
      </c>
      <c r="F172" s="11">
        <v>1</v>
      </c>
      <c r="G172" s="11">
        <v>0</v>
      </c>
      <c r="H172" s="11">
        <v>0</v>
      </c>
    </row>
    <row r="173" spans="1:8">
      <c r="A173" s="8">
        <v>405</v>
      </c>
      <c r="B173" s="9" t="s">
        <v>76</v>
      </c>
      <c r="C173" s="9" t="s">
        <v>152</v>
      </c>
      <c r="D173" s="9" t="s">
        <v>92</v>
      </c>
      <c r="E173" s="10" t="s">
        <v>93</v>
      </c>
      <c r="F173" s="11">
        <v>1</v>
      </c>
      <c r="G173" s="11">
        <v>0</v>
      </c>
      <c r="H173" s="11">
        <v>0</v>
      </c>
    </row>
    <row r="174" spans="1:8">
      <c r="A174" s="8">
        <v>405</v>
      </c>
      <c r="B174" s="9" t="s">
        <v>76</v>
      </c>
      <c r="C174" s="9" t="s">
        <v>152</v>
      </c>
      <c r="D174" s="9" t="s">
        <v>81</v>
      </c>
      <c r="E174" s="10" t="s">
        <v>82</v>
      </c>
      <c r="F174" s="11">
        <v>1</v>
      </c>
      <c r="G174" s="11">
        <v>0</v>
      </c>
      <c r="H174" s="11">
        <v>0</v>
      </c>
    </row>
  </sheetData>
  <mergeCells count="13">
    <mergeCell ref="E12:H12"/>
    <mergeCell ref="B16:G16"/>
    <mergeCell ref="B17:B18"/>
    <mergeCell ref="A17:A18"/>
    <mergeCell ref="F17:H17"/>
    <mergeCell ref="E17:E18"/>
    <mergeCell ref="D17:D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2019-12-12T14:27:05Z</dcterms:modified>
</cp:coreProperties>
</file>