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Par134" localSheetId="0">'приложение 3'!$AB$53</definedName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<sst xmlns="http://schemas.openxmlformats.org/spreadsheetml/2006/main" count="232" uniqueCount="139">
  <si>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</si>
  <si>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</si>
  <si>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</si>
  <si>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</si>
  <si>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</si>
  <si>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</si>
  <si>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</si>
  <si>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</si>
  <si>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</si>
  <si>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</si>
  <si>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</si>
  <si>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</si>
  <si>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</si>
  <si>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</si>
  <si>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</si>
  <si>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</si>
  <si>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тыс. руб.</t>
  </si>
  <si>
    <t>Программа</t>
  </si>
  <si>
    <t>Программная часть</t>
  </si>
  <si>
    <t>%</t>
  </si>
  <si>
    <t>ед.</t>
  </si>
  <si>
    <t>да-1/нет-0</t>
  </si>
  <si>
    <t xml:space="preserve"> - </t>
  </si>
  <si>
    <t xml:space="preserve">     (наименование муниципальной программы)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</si>
  <si>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</si>
  <si>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</si>
  <si>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</si>
  <si>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</si>
  <si>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"Количество выявленных аварийных домов"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</si>
  <si>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</si>
  <si>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</si>
  <si>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Административное мероприятие 5.002 "Мониторинг аварийности и потерь в тепловых, электрических и водопроводных сетях."</t>
  </si>
  <si>
    <t>Мероприятие 5.003 "Установка приборов коммунальных ресурсов в многоквартирных жилых домах."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</si>
  <si>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</si>
  <si>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</si>
  <si>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</si>
  <si>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Задача 1 "Обеспечение надежности функционирования объектов коммунального хозяйства поселения ."</t>
  </si>
  <si>
    <t>Мероприятие 1.002 "Содержание и проведение ремонта тепловых сетей в поселении ."</t>
  </si>
  <si>
    <t>Мероприятие 1.004 "Содержание и прведение ремонта сетей водопотребления и водоотведения в поселении."</t>
  </si>
  <si>
    <t>Мероприятие 1.006 "Строительство новых и содержание в надлежащем состоянии колодцев в поселении."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</si>
  <si>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</si>
  <si>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</si>
  <si>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</si>
  <si>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</si>
  <si>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улилизацией."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</si>
  <si>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</si>
  <si>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 "</t>
  </si>
  <si>
    <t>Показатель 1 "Снижение доли населения, проживающего в многоквартирных домах, признанных в установленном порядке аварийными".</t>
  </si>
  <si>
    <t>Показатель 2 "Рост удовлетворенности населения жилищно-коммунальными услугами".</t>
  </si>
  <si>
    <t>Показатель 3 "Удовлетворенность населения деятельностью органов местного самоуправления по благоустройству территории поселения".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</si>
  <si>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</si>
  <si>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</si>
  <si>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</si>
  <si>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Показатель 1 "Доля ветхого и аварийного жилищного фонда в общем объеме жилищного фонда поселения".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</si>
  <si>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строительства».</t>
  </si>
  <si>
    <t>Мероприятие 4.004 "Снос аварийного жилищного фонда и хозяйственных построек на территории поселения".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</si>
  <si>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</si>
  <si>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</si>
  <si>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воды по отношению к общему количеству многоквартирных жилых домов, находящихся в муниципальной собственности".</t>
  </si>
  <si>
    <t>Административное мероприятие 5.001 "Мониторинг предоставления качества услуг электро-, тепло- и водоснабжения".</t>
  </si>
  <si>
    <t>Мероприятие 1.003 "Расходы на проведение капитального ремонта теплоэнергетических комплексов в поселении в рамках софинансирования".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</si>
  <si>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</si>
  <si>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1.004 "Проведение мероприятий по содержанию мест гражданских захоронений".</t>
  </si>
  <si>
    <t>Мероприятие 1.005 "Проведение мероприятий по восстановлению воинских захоронений".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</si>
  <si>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учета».</t>
  </si>
  <si>
    <t>Администратор муниципальной программы: Администрация Шараповского сельского поселения Западнодвинского района Тверской области</t>
  </si>
  <si>
    <t>Подпрограмма 2 "Повышение надежности и эффективности функционирования объектов коммунального хозяйства Шараповского сельского поселения Западнодвинского районаТверской области."</t>
  </si>
  <si>
    <t>Подпрограмма 1 "Улучшение условий проживания граждан Шараповского  сельского поселения Западнодвинского района Тверской области в существующем жилищном фонде."</t>
  </si>
  <si>
    <t>Задача 4  "Переселение граждан из аварийного жилищного фонда с учетом малоэтажного строительства, ликвидация аварийного жилищного фонда и хозяйственных построек на территории поселения"</t>
  </si>
  <si>
    <t>Показатель 1 Колическтво аварийных ситуаций на объектах коммунального хозяйства</t>
  </si>
  <si>
    <t>Показатель 2 Количество обращений граждан по вопросам предоставления коммунальных услуг</t>
  </si>
  <si>
    <t>Показатель 1 Соответствие питьевой воды предоставляемой жителям поселения требованиям безопасности и нормам СанПиНа</t>
  </si>
  <si>
    <t>тас. руб.</t>
  </si>
  <si>
    <t>Показатель 1 Количество обращений граждан по вопросам благоустройства территории поселения</t>
  </si>
  <si>
    <t>Показатель 1 Доля выполненных мероприятий, направленных на улучшение состояния окружающей среды и повышения уровня экологической культуры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</si>
  <si>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</si>
  <si>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многоквартирных домов, где проведен текущий(косметический)  ремонт.</t>
    </r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</si>
  <si>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</si>
  <si>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поселения".</t>
  </si>
  <si>
    <t>Показатель 1 Количество многоквартирных жилых домов, признанных межведомтсвенной комиссией аварийными;</t>
  </si>
  <si>
    <t>Показатель 1 Количество граждан переселенных из аварийного жилищного фонда с учетом развития малоэтажного строительства;</t>
  </si>
  <si>
    <t>Показатель 1 Количество снесенных аварийных домов и хозяйственных построек после переселения граждан из аварийного жилищного фонда;</t>
  </si>
  <si>
    <r>
      <t>Показатель 1</t>
    </r>
    <r>
      <rPr>
        <sz val="11"/>
        <rFont val="Calibri"/>
        <family val="2"/>
      </rPr>
      <t xml:space="preserve"> Р</t>
    </r>
    <r>
      <rPr>
        <sz val="11"/>
        <rFont val="Times New Roman"/>
        <family val="1"/>
      </rPr>
      <t>ост удовлетворенности граждан по предоставлению качества услуг электро-, тепло- и водоснабжения</t>
    </r>
  </si>
  <si>
    <r>
      <t>Показатель 1</t>
    </r>
    <r>
      <rPr>
        <sz val="11"/>
        <rFont val="Calibri"/>
        <family val="2"/>
      </rPr>
      <t xml:space="preserve"> С</t>
    </r>
    <r>
      <rPr>
        <sz val="11"/>
        <rFont val="Times New Roman"/>
        <family val="1"/>
      </rPr>
      <t>нижение доли аварийности и потерь в тепловых, электрических и водопроводных сетях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</si>
  <si>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установленных приборов коммунальных ресурсов в многоквартирных жилых домах.</t>
    </r>
  </si>
  <si>
    <r>
      <t>Показатель 1</t>
    </r>
    <r>
      <rPr>
        <sz val="11"/>
        <rFont val="Calibri"/>
        <family val="2"/>
      </rPr>
      <t xml:space="preserve"> Н</t>
    </r>
    <r>
      <rPr>
        <sz val="11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хозяйства;</t>
    </r>
  </si>
  <si>
    <r>
      <t xml:space="preserve">Показатель 1 </t>
    </r>
    <r>
      <rPr>
        <sz val="11"/>
        <rFont val="Calibri"/>
        <family val="2"/>
      </rPr>
      <t xml:space="preserve"> П</t>
    </r>
    <r>
      <rPr>
        <sz val="11"/>
        <rFont val="Times New Roman"/>
        <family val="1"/>
      </rPr>
      <t>ротяженность тепловых сетей;</t>
    </r>
  </si>
  <si>
    <t>км</t>
  </si>
  <si>
    <r>
      <t>Показатель 1</t>
    </r>
    <r>
      <rPr>
        <sz val="11"/>
        <rFont val="Calibri"/>
        <family val="2"/>
      </rPr>
      <t xml:space="preserve"> О</t>
    </r>
    <r>
      <rPr>
        <sz val="11"/>
        <rFont val="Times New Roman"/>
        <family val="1"/>
      </rPr>
      <t>бъекты, где проведен капитальный ремонт;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</si>
  <si>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сетей водоснабжения, где проведен ремонт по ФАИП  местные инициативы;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</si>
  <si>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построеннных новых колодцев в населенных пунктах;</t>
    </r>
  </si>
  <si>
    <t>шт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</si>
  <si>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</si>
  <si>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освещенных улиц, проездов,  дорог поселения;</t>
    </r>
  </si>
  <si>
    <r>
      <t>Показатель 1</t>
    </r>
    <r>
      <rPr>
        <sz val="11"/>
        <rFont val="Calibri"/>
        <family val="2"/>
      </rPr>
      <t xml:space="preserve"> Количество </t>
    </r>
    <r>
      <rPr>
        <sz val="11"/>
        <rFont val="Times New Roman"/>
        <family val="1"/>
      </rPr>
      <t>установленных новых и содержание существующих фонарей уличного освещения;</t>
    </r>
  </si>
  <si>
    <t>Показатель1 Удовлетворенность граждан благоустройством территории поселения</t>
  </si>
  <si>
    <t>Показатель1 Удовлетворенность граждан содержанием гражданских кладбищ</t>
  </si>
  <si>
    <t>Показатель 1 Количество воинских захоронений в надлежащем состоянии;</t>
  </si>
  <si>
    <t>Показатель 1 Количество куб.м вывезенного и утилизированного мусора;</t>
  </si>
  <si>
    <t>Показатель 1 Количество ликвидированных несанкционированных свалок на территории поселения.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</si>
  <si>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участков.</t>
    </r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</si>
  <si>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</si>
  <si>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</t>
  </si>
  <si>
    <t xml:space="preserve">Показатель 1наличие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строительства; </t>
  </si>
  <si>
    <t>Мероприятие 4.003 «Переселение граждан из аварийного жилищного фонда с учетом развития малоэтажного строительства  (местный бюджет).»</t>
  </si>
  <si>
    <t>Мероприятие 2.001  "Расходы на приобретение оборудования, механизмов для обслуживания сетей водоснабжения".</t>
  </si>
  <si>
    <t>Показатель 1количество программ по поддержке местных инициатив</t>
  </si>
  <si>
    <t xml:space="preserve"> Мероприятие1.006  «Проведение работ по восстановлению воинских захоронений»</t>
  </si>
  <si>
    <t>Показатель 1 количество воинских захоронений в надлежащем состоянии;</t>
  </si>
  <si>
    <r>
      <t>Цель 1</t>
    </r>
    <r>
      <rPr>
        <sz val="11"/>
        <rFont val="Times New Roman"/>
        <family val="1"/>
      </rPr>
      <t xml:space="preserve"> "Улучшение состояния жилищного фонда, повышение качества и надежности жилищно-коммунальных услуг, представляемых населению на территории  поселения".                           </t>
    </r>
  </si>
  <si>
    <t>Б</t>
  </si>
  <si>
    <t>S</t>
  </si>
  <si>
    <t>Л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</si>
  <si>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</si>
  <si>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</si>
  <si>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</si>
  <si>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-административное мероприятие подпрограммы или обеспечивающей программы</t>
  </si>
  <si>
    <t>7. Показатель - показатель цели программы, показатель задачи программы, показатель мероприятия подпрограммы(административного мероприятия)</t>
  </si>
  <si>
    <t>код целевой статьи расхода бюджета</t>
  </si>
  <si>
    <t>направление расходов</t>
  </si>
  <si>
    <t>Показатель1 Протяженность сетей  водопотребления и водоотведения в поселении;</t>
  </si>
  <si>
    <t>Мероприятие 1.007. "Расходы на реализацию программ по поддержке местных инициатив за счет субсидий из областного бюджета</t>
  </si>
  <si>
    <t>Подпрограмма 3 "Организация благоустройства территории  Шараповского сельского поселения Западнодвинского района Тверской области."</t>
  </si>
  <si>
    <t>Мероприятие 1.002 "Развитие и содержание сетей уличного освещения в границах поселения."</t>
  </si>
  <si>
    <t>Показатель 1 Ген.схема санитарной очистки и теплоснабжения</t>
  </si>
  <si>
    <t>Мероприятие 2.004 "Расходы по разработке и составлению генеральных планов поселения.</t>
  </si>
  <si>
    <t>Мероприятие 1.007 "Проведение мероприятий по восстановлению воинских захоронений за счет средств областного бюджета".</t>
  </si>
  <si>
    <t>шт.</t>
  </si>
  <si>
    <t xml:space="preserve">Б </t>
  </si>
  <si>
    <t>Отчет о реализации муниципальной программы "Развитие жилищно-коммунального хозяйства Шараповском сельском поселении Западнодвинского района Тверской области"                                                       за 2016 год</t>
  </si>
  <si>
    <t>к порядку принятия решений о разработке муниципальных программ формирования, реализации и проведения оценки эффективности реализации муниципальных программ Шараповского сельского поселения Западнодвинского района Тверской области</t>
  </si>
  <si>
    <t>план</t>
  </si>
  <si>
    <t>факт</t>
  </si>
  <si>
    <t>индексы освоения бюджетных средств и достижения плановых значений</t>
  </si>
  <si>
    <t>причины отклонений от плана</t>
  </si>
  <si>
    <t>Результаты реализации программы в 2016 году</t>
  </si>
  <si>
    <t>Подпрограмма 1 "Улучшение условий проживания граждан Бенецкого сельского поселения Западнодвинского  района Тверской области в существующем жилищном фонде."</t>
  </si>
  <si>
    <t>Показатель 1 Доля многоквартирных домов, где проведен текущий(косметический)  ремонт</t>
  </si>
  <si>
    <t>Приложение 6 к постановлению № 24 от17.04.2017г.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</si>
</sst>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176" fontId="5" fillId="0" borderId="10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176" fontId="5" fillId="35" borderId="10" xfId="0" applyNumberFormat="1" applyFont="1" applyFill="1" applyBorder="1" applyAlignment="1">
      <alignment horizontal="center"/>
    </xf>
    <xf numFmtId="176" fontId="6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76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2" fontId="6" fillId="35" borderId="1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36" borderId="10" xfId="0" applyFont="1" applyFill="1" applyBorder="1" applyAlignment="1">
      <alignment vertical="center" wrapText="1"/>
    </xf>
    <xf numFmtId="0" fontId="18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8"/>
  <sheetViews>
    <sheetView tabSelected="1" zoomScale="85" zoomScaleNormal="85" zoomScalePageLayoutView="0" workbookViewId="0" topLeftCell="A1">
      <selection activeCell="AD2" sqref="AD2:AG2"/>
    </sheetView>
  </sheetViews>
  <sheetFormatPr defaultColWidth="9.00390625" defaultRowHeight="12.75"/>
  <cols>
    <col min="1" max="9" width="3.625" style="3" customWidth="1"/>
    <col min="10" max="10" width="5.25390625" style="3" customWidth="1"/>
    <col min="11" max="27" width="3.625" style="3" customWidth="1"/>
    <col min="28" max="28" width="54.25390625" style="0" customWidth="1"/>
    <col min="29" max="29" width="9.875" style="0" customWidth="1"/>
    <col min="30" max="30" width="8.75390625" style="0" customWidth="1"/>
    <col min="31" max="31" width="8.625" style="0" customWidth="1"/>
    <col min="33" max="33" width="11.125" style="0" customWidth="1"/>
  </cols>
  <sheetData>
    <row r="1" spans="1:39" s="1" customFormat="1" ht="23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AD1" s="81" t="s">
        <v>138</v>
      </c>
      <c r="AE1" s="81"/>
      <c r="AF1" s="81"/>
      <c r="AG1" s="81"/>
      <c r="AH1" s="82"/>
      <c r="AI1" s="82"/>
      <c r="AJ1" s="82"/>
      <c r="AK1" s="82"/>
      <c r="AL1" s="82"/>
      <c r="AM1" s="82"/>
    </row>
    <row r="2" spans="30:39" s="1" customFormat="1" ht="91.5" customHeight="1">
      <c r="AD2" s="82" t="s">
        <v>130</v>
      </c>
      <c r="AE2" s="82"/>
      <c r="AF2" s="82"/>
      <c r="AG2" s="82"/>
      <c r="AH2" s="82"/>
      <c r="AI2" s="82"/>
      <c r="AJ2" s="82"/>
      <c r="AK2" s="82"/>
      <c r="AL2" s="82"/>
      <c r="AM2" s="82"/>
    </row>
    <row r="3" spans="6:39" s="1" customFormat="1" ht="53.25" customHeight="1">
      <c r="F3" s="73" t="s">
        <v>129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D3" s="82"/>
      <c r="AE3" s="82"/>
      <c r="AF3" s="82"/>
      <c r="AG3" s="82"/>
      <c r="AH3" s="82"/>
      <c r="AI3" s="82"/>
      <c r="AJ3" s="82"/>
      <c r="AK3" s="82"/>
      <c r="AL3" s="82"/>
      <c r="AM3" s="82"/>
    </row>
    <row r="4" spans="8:39" s="1" customFormat="1" ht="12.75" customHeight="1">
      <c r="H4" s="74" t="s">
        <v>23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D4" s="82"/>
      <c r="AE4" s="82"/>
      <c r="AF4" s="82"/>
      <c r="AG4" s="82"/>
      <c r="AH4" s="82"/>
      <c r="AI4" s="82"/>
      <c r="AJ4" s="82"/>
      <c r="AK4" s="82"/>
      <c r="AL4" s="82"/>
      <c r="AM4" s="82"/>
    </row>
    <row r="5" spans="34:39" s="1" customFormat="1" ht="12.75" customHeight="1">
      <c r="AH5" s="82"/>
      <c r="AI5" s="82"/>
      <c r="AJ5" s="82"/>
      <c r="AK5" s="82"/>
      <c r="AL5" s="82"/>
      <c r="AM5" s="82"/>
    </row>
    <row r="6" spans="1:39" s="1" customFormat="1" ht="12.75" customHeight="1">
      <c r="A6" s="94" t="s">
        <v>65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H6" s="82"/>
      <c r="AI6" s="82"/>
      <c r="AJ6" s="82"/>
      <c r="AK6" s="82"/>
      <c r="AL6" s="82"/>
      <c r="AM6" s="82"/>
    </row>
    <row r="7" spans="34:39" s="1" customFormat="1" ht="12.75">
      <c r="AH7" s="82"/>
      <c r="AI7" s="82"/>
      <c r="AJ7" s="82"/>
      <c r="AK7" s="82"/>
      <c r="AL7" s="82"/>
      <c r="AM7" s="82"/>
    </row>
    <row r="8" spans="1:39" s="1" customFormat="1" ht="12.75">
      <c r="A8" s="96" t="s">
        <v>0</v>
      </c>
      <c r="B8" s="96"/>
      <c r="C8" s="96"/>
      <c r="D8" s="96"/>
      <c r="E8" s="96"/>
      <c r="F8" s="96"/>
      <c r="G8" s="96"/>
      <c r="H8" s="96"/>
      <c r="I8" s="96"/>
      <c r="J8" s="96"/>
      <c r="AH8" s="95"/>
      <c r="AI8" s="95"/>
      <c r="AJ8" s="95"/>
      <c r="AK8" s="95"/>
      <c r="AL8" s="95"/>
      <c r="AM8" s="95"/>
    </row>
    <row r="9" spans="1:39" s="1" customFormat="1" ht="12.75">
      <c r="A9" s="82" t="s">
        <v>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AH9" s="95"/>
      <c r="AI9" s="95"/>
      <c r="AJ9" s="95"/>
      <c r="AK9" s="95"/>
      <c r="AL9" s="95"/>
      <c r="AM9" s="95"/>
    </row>
    <row r="10" spans="1:18" s="1" customFormat="1" ht="12.75">
      <c r="A10" s="82" t="s">
        <v>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28" s="1" customFormat="1" ht="12.75">
      <c r="A11" s="82" t="s">
        <v>113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1" customFormat="1" ht="12.75">
      <c r="A12" s="82" t="s">
        <v>114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1" customFormat="1" ht="12.75">
      <c r="A13" s="82" t="s">
        <v>115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1" customFormat="1" ht="12.75">
      <c r="A14" s="82" t="s">
        <v>116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1" customFormat="1" ht="12.75">
      <c r="A15" s="82" t="s">
        <v>117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="1" customFormat="1" ht="12.75"/>
    <row r="17" spans="1:44" s="1" customFormat="1" ht="21.75" customHeight="1">
      <c r="A17" s="80" t="s">
        <v>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4" t="s">
        <v>9</v>
      </c>
      <c r="S17" s="84"/>
      <c r="T17" s="84"/>
      <c r="U17" s="84"/>
      <c r="V17" s="84"/>
      <c r="W17" s="84"/>
      <c r="X17" s="84"/>
      <c r="Y17" s="84"/>
      <c r="Z17" s="84"/>
      <c r="AA17" s="85"/>
      <c r="AB17" s="71" t="s">
        <v>14</v>
      </c>
      <c r="AC17" s="71" t="s">
        <v>15</v>
      </c>
      <c r="AD17" s="68" t="s">
        <v>135</v>
      </c>
      <c r="AE17" s="69"/>
      <c r="AF17" s="69"/>
      <c r="AG17" s="70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" customFormat="1" ht="20.25" customHeight="1">
      <c r="A18" s="86" t="s">
        <v>4</v>
      </c>
      <c r="B18" s="87"/>
      <c r="C18" s="88"/>
      <c r="D18" s="86" t="s">
        <v>5</v>
      </c>
      <c r="E18" s="88"/>
      <c r="F18" s="86" t="s">
        <v>6</v>
      </c>
      <c r="G18" s="88"/>
      <c r="H18" s="80" t="s">
        <v>118</v>
      </c>
      <c r="I18" s="80"/>
      <c r="J18" s="80"/>
      <c r="K18" s="80"/>
      <c r="L18" s="80"/>
      <c r="M18" s="80"/>
      <c r="N18" s="80"/>
      <c r="O18" s="80"/>
      <c r="P18" s="80"/>
      <c r="Q18" s="80"/>
      <c r="R18" s="86" t="s">
        <v>7</v>
      </c>
      <c r="S18" s="88"/>
      <c r="T18" s="92" t="s">
        <v>8</v>
      </c>
      <c r="U18" s="92" t="s">
        <v>10</v>
      </c>
      <c r="V18" s="92" t="s">
        <v>11</v>
      </c>
      <c r="W18" s="86" t="s">
        <v>12</v>
      </c>
      <c r="X18" s="87"/>
      <c r="Y18" s="88"/>
      <c r="Z18" s="86" t="s">
        <v>13</v>
      </c>
      <c r="AA18" s="88"/>
      <c r="AB18" s="75"/>
      <c r="AC18" s="75"/>
      <c r="AD18" s="76" t="s">
        <v>131</v>
      </c>
      <c r="AE18" s="68" t="s">
        <v>132</v>
      </c>
      <c r="AF18" s="71" t="s">
        <v>133</v>
      </c>
      <c r="AG18" s="71" t="s">
        <v>134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1" customFormat="1" ht="102.75" customHeight="1">
      <c r="A19" s="89"/>
      <c r="B19" s="90"/>
      <c r="C19" s="91"/>
      <c r="D19" s="89"/>
      <c r="E19" s="91"/>
      <c r="F19" s="89"/>
      <c r="G19" s="91"/>
      <c r="H19" s="79" t="s">
        <v>7</v>
      </c>
      <c r="I19" s="79"/>
      <c r="J19" s="38" t="s">
        <v>8</v>
      </c>
      <c r="K19" s="79" t="s">
        <v>11</v>
      </c>
      <c r="L19" s="79"/>
      <c r="M19" s="97" t="s">
        <v>119</v>
      </c>
      <c r="N19" s="84"/>
      <c r="O19" s="84"/>
      <c r="P19" s="84"/>
      <c r="Q19" s="85"/>
      <c r="R19" s="89"/>
      <c r="S19" s="91"/>
      <c r="T19" s="93"/>
      <c r="U19" s="93"/>
      <c r="V19" s="93"/>
      <c r="W19" s="89"/>
      <c r="X19" s="90"/>
      <c r="Y19" s="91"/>
      <c r="Z19" s="89"/>
      <c r="AA19" s="91"/>
      <c r="AB19" s="72"/>
      <c r="AC19" s="72"/>
      <c r="AD19" s="77"/>
      <c r="AE19" s="78"/>
      <c r="AF19" s="72"/>
      <c r="AG19" s="7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1" customFormat="1" ht="12.75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15</v>
      </c>
      <c r="P20" s="23">
        <v>16</v>
      </c>
      <c r="Q20" s="23">
        <v>17</v>
      </c>
      <c r="R20" s="24">
        <v>18</v>
      </c>
      <c r="S20" s="24">
        <v>19</v>
      </c>
      <c r="T20" s="24">
        <v>20</v>
      </c>
      <c r="U20" s="24">
        <v>21</v>
      </c>
      <c r="V20" s="24">
        <v>22</v>
      </c>
      <c r="W20" s="24">
        <v>23</v>
      </c>
      <c r="X20" s="24">
        <v>24</v>
      </c>
      <c r="Y20" s="24">
        <v>25</v>
      </c>
      <c r="Z20" s="24">
        <v>26</v>
      </c>
      <c r="AA20" s="24">
        <v>27</v>
      </c>
      <c r="AB20" s="24">
        <v>28</v>
      </c>
      <c r="AC20" s="24">
        <v>29</v>
      </c>
      <c r="AD20" s="47">
        <v>32</v>
      </c>
      <c r="AE20" s="25">
        <v>33</v>
      </c>
      <c r="AF20" s="25">
        <v>34</v>
      </c>
      <c r="AG20" s="24">
        <v>35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69" s="1" customFormat="1" ht="15">
      <c r="A21" s="26">
        <v>4</v>
      </c>
      <c r="B21" s="26">
        <v>0</v>
      </c>
      <c r="C21" s="26">
        <v>5</v>
      </c>
      <c r="D21" s="26">
        <v>0</v>
      </c>
      <c r="E21" s="26">
        <v>0</v>
      </c>
      <c r="F21" s="26">
        <v>0</v>
      </c>
      <c r="G21" s="26">
        <v>0</v>
      </c>
      <c r="H21" s="26">
        <v>2</v>
      </c>
      <c r="I21" s="26">
        <v>2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7" t="s">
        <v>17</v>
      </c>
      <c r="AC21" s="28" t="s">
        <v>16</v>
      </c>
      <c r="AD21" s="48">
        <f>AD22</f>
        <v>1574.24</v>
      </c>
      <c r="AE21" s="42">
        <f>AE22</f>
        <v>1252.98</v>
      </c>
      <c r="AF21" s="28">
        <v>79.59</v>
      </c>
      <c r="AG21" s="42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s="1" customFormat="1" ht="15">
      <c r="A22" s="26">
        <v>4</v>
      </c>
      <c r="B22" s="26">
        <v>0</v>
      </c>
      <c r="C22" s="26">
        <v>5</v>
      </c>
      <c r="D22" s="26">
        <v>0</v>
      </c>
      <c r="E22" s="26">
        <v>0</v>
      </c>
      <c r="F22" s="26">
        <v>0</v>
      </c>
      <c r="G22" s="26">
        <v>0</v>
      </c>
      <c r="H22" s="26">
        <v>2</v>
      </c>
      <c r="I22" s="26">
        <v>2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7" t="s">
        <v>18</v>
      </c>
      <c r="AC22" s="28" t="s">
        <v>16</v>
      </c>
      <c r="AD22" s="48">
        <f>AD27+AD69+AD91</f>
        <v>1574.24</v>
      </c>
      <c r="AE22" s="42">
        <f>AE69+AE91</f>
        <v>1252.98</v>
      </c>
      <c r="AF22" s="28">
        <v>79.59</v>
      </c>
      <c r="AG22" s="42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s="1" customFormat="1" ht="4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 t="s">
        <v>109</v>
      </c>
      <c r="AC23" s="15" t="s">
        <v>22</v>
      </c>
      <c r="AD23" s="49" t="s">
        <v>22</v>
      </c>
      <c r="AE23" s="16" t="s">
        <v>22</v>
      </c>
      <c r="AF23" s="16" t="s">
        <v>22</v>
      </c>
      <c r="AG23" s="15" t="s">
        <v>22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s="1" customFormat="1" ht="4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 t="s">
        <v>47</v>
      </c>
      <c r="AC24" s="15" t="s">
        <v>19</v>
      </c>
      <c r="AD24" s="49"/>
      <c r="AE24" s="16"/>
      <c r="AF24" s="16"/>
      <c r="AG24" s="15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s="1" customFormat="1" ht="3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 t="s">
        <v>48</v>
      </c>
      <c r="AC25" s="15" t="s">
        <v>19</v>
      </c>
      <c r="AD25" s="49">
        <v>75</v>
      </c>
      <c r="AE25" s="16">
        <v>75</v>
      </c>
      <c r="AF25" s="16">
        <v>100</v>
      </c>
      <c r="AG25" s="15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s="1" customFormat="1" ht="4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 t="s">
        <v>49</v>
      </c>
      <c r="AC26" s="15" t="s">
        <v>19</v>
      </c>
      <c r="AD26" s="49">
        <v>75</v>
      </c>
      <c r="AE26" s="16">
        <v>75</v>
      </c>
      <c r="AF26" s="16">
        <v>100</v>
      </c>
      <c r="AG26" s="15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s="1" customFormat="1" ht="57" hidden="1">
      <c r="A27" s="26">
        <v>4</v>
      </c>
      <c r="B27" s="26">
        <v>0</v>
      </c>
      <c r="C27" s="26">
        <v>5</v>
      </c>
      <c r="D27" s="26">
        <v>0</v>
      </c>
      <c r="E27" s="26">
        <v>0</v>
      </c>
      <c r="F27" s="26">
        <v>0</v>
      </c>
      <c r="G27" s="26">
        <v>0</v>
      </c>
      <c r="H27" s="26">
        <v>2</v>
      </c>
      <c r="I27" s="26">
        <v>2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2</v>
      </c>
      <c r="S27" s="26">
        <v>2</v>
      </c>
      <c r="T27" s="26">
        <v>1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7" t="s">
        <v>67</v>
      </c>
      <c r="AC27" s="28" t="s">
        <v>16</v>
      </c>
      <c r="AD27" s="48">
        <f>AD28</f>
        <v>0</v>
      </c>
      <c r="AE27" s="28">
        <f>AE28</f>
        <v>0</v>
      </c>
      <c r="AF27" s="28">
        <f>AF28</f>
        <v>0</v>
      </c>
      <c r="AG27" s="28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s="1" customFormat="1" ht="57" hidden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5" t="s">
        <v>50</v>
      </c>
      <c r="AC28" s="13" t="s">
        <v>16</v>
      </c>
      <c r="AD28" s="48">
        <f>AD32</f>
        <v>0</v>
      </c>
      <c r="AE28" s="13">
        <f>AE32</f>
        <v>0</v>
      </c>
      <c r="AF28" s="13">
        <f>AF32</f>
        <v>0</v>
      </c>
      <c r="AG28" s="13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s="1" customFormat="1" ht="45" hidden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24</v>
      </c>
      <c r="AC29" s="15" t="s">
        <v>19</v>
      </c>
      <c r="AD29" s="49"/>
      <c r="AE29" s="16"/>
      <c r="AF29" s="16"/>
      <c r="AG29" s="15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s="1" customFormat="1" ht="64.5" customHeight="1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8"/>
      <c r="W30" s="8"/>
      <c r="X30" s="8"/>
      <c r="Y30" s="8"/>
      <c r="Z30" s="8"/>
      <c r="AA30" s="8"/>
      <c r="AB30" s="4" t="s">
        <v>51</v>
      </c>
      <c r="AC30" s="15" t="s">
        <v>21</v>
      </c>
      <c r="AD30" s="49">
        <v>1</v>
      </c>
      <c r="AE30" s="16">
        <v>1</v>
      </c>
      <c r="AF30" s="16">
        <v>1</v>
      </c>
      <c r="AG30" s="15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s="1" customFormat="1" ht="51.75" customHeight="1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8"/>
      <c r="W31" s="8"/>
      <c r="X31" s="8"/>
      <c r="Y31" s="8"/>
      <c r="Z31" s="8"/>
      <c r="AA31" s="8"/>
      <c r="AB31" s="4" t="s">
        <v>75</v>
      </c>
      <c r="AC31" s="15" t="s">
        <v>21</v>
      </c>
      <c r="AD31" s="49"/>
      <c r="AE31" s="16"/>
      <c r="AF31" s="16"/>
      <c r="AG31" s="15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s="1" customFormat="1" ht="50.25" customHeight="1" hidden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8"/>
      <c r="W32" s="8"/>
      <c r="X32" s="8"/>
      <c r="Y32" s="8"/>
      <c r="Z32" s="8"/>
      <c r="AA32" s="8"/>
      <c r="AB32" s="4" t="s">
        <v>52</v>
      </c>
      <c r="AC32" s="15" t="s">
        <v>16</v>
      </c>
      <c r="AD32" s="49"/>
      <c r="AE32" s="16"/>
      <c r="AF32" s="16"/>
      <c r="AG32" s="15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s="1" customFormat="1" ht="34.5" customHeight="1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8"/>
      <c r="W33" s="8"/>
      <c r="X33" s="8"/>
      <c r="Y33" s="8"/>
      <c r="Z33" s="8"/>
      <c r="AA33" s="8"/>
      <c r="AB33" s="31" t="s">
        <v>76</v>
      </c>
      <c r="AC33" s="15" t="s">
        <v>19</v>
      </c>
      <c r="AD33" s="49"/>
      <c r="AE33" s="16"/>
      <c r="AF33" s="16"/>
      <c r="AG33" s="15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s="1" customFormat="1" ht="45" customHeight="1" hidden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 t="s">
        <v>101</v>
      </c>
      <c r="AC34" s="13" t="s">
        <v>16</v>
      </c>
      <c r="AD34" s="48"/>
      <c r="AE34" s="14"/>
      <c r="AF34" s="14"/>
      <c r="AG34" s="13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s="1" customFormat="1" ht="34.5" customHeight="1" hidden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 t="s">
        <v>25</v>
      </c>
      <c r="AC35" s="15" t="s">
        <v>26</v>
      </c>
      <c r="AD35" s="49"/>
      <c r="AE35" s="16"/>
      <c r="AF35" s="16"/>
      <c r="AG35" s="1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s="1" customFormat="1" ht="60" customHeight="1" hidden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 t="s">
        <v>27</v>
      </c>
      <c r="AC36" s="15" t="s">
        <v>21</v>
      </c>
      <c r="AD36" s="49">
        <v>1</v>
      </c>
      <c r="AE36" s="16">
        <v>1</v>
      </c>
      <c r="AF36" s="16">
        <v>1</v>
      </c>
      <c r="AG36" s="15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s="1" customFormat="1" ht="34.5" customHeight="1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1" t="s">
        <v>77</v>
      </c>
      <c r="AC37" s="15"/>
      <c r="AD37" s="49"/>
      <c r="AE37" s="16"/>
      <c r="AF37" s="16"/>
      <c r="AG37" s="15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s="1" customFormat="1" ht="28.5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 t="s">
        <v>78</v>
      </c>
      <c r="AC38" s="13" t="s">
        <v>22</v>
      </c>
      <c r="AD38" s="48">
        <v>0</v>
      </c>
      <c r="AE38" s="14">
        <v>0</v>
      </c>
      <c r="AF38" s="14">
        <v>0</v>
      </c>
      <c r="AG38" s="13">
        <v>0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s="1" customFormat="1" ht="15" customHeight="1" hidden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 t="s">
        <v>28</v>
      </c>
      <c r="AC39" s="15" t="s">
        <v>20</v>
      </c>
      <c r="AD39" s="49"/>
      <c r="AE39" s="16"/>
      <c r="AF39" s="16"/>
      <c r="AG39" s="15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s="1" customFormat="1" ht="60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 t="s">
        <v>30</v>
      </c>
      <c r="AC40" s="15" t="s">
        <v>20</v>
      </c>
      <c r="AD40" s="49"/>
      <c r="AE40" s="16"/>
      <c r="AF40" s="16"/>
      <c r="AG40" s="15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s="1" customFormat="1" ht="33.75" customHeight="1" hidden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1" t="s">
        <v>79</v>
      </c>
      <c r="AC41" s="15"/>
      <c r="AD41" s="49"/>
      <c r="AE41" s="16"/>
      <c r="AF41" s="16"/>
      <c r="AG41" s="15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s="1" customFormat="1" ht="77.25" customHeight="1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 t="s">
        <v>68</v>
      </c>
      <c r="AC42" s="13" t="s">
        <v>16</v>
      </c>
      <c r="AD42" s="48"/>
      <c r="AE42" s="14"/>
      <c r="AF42" s="14"/>
      <c r="AG42" s="13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s="1" customFormat="1" ht="36.75" customHeight="1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 t="s">
        <v>53</v>
      </c>
      <c r="AC43" s="15" t="s">
        <v>19</v>
      </c>
      <c r="AD43" s="49"/>
      <c r="AE43" s="16"/>
      <c r="AF43" s="16"/>
      <c r="AG43" s="15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s="1" customFormat="1" ht="92.25" customHeight="1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 t="s">
        <v>29</v>
      </c>
      <c r="AC44" s="15" t="s">
        <v>20</v>
      </c>
      <c r="AD44" s="49"/>
      <c r="AE44" s="16"/>
      <c r="AF44" s="16"/>
      <c r="AG44" s="1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s="1" customFormat="1" ht="3.75" customHeight="1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31" t="s">
        <v>102</v>
      </c>
      <c r="AC45" s="15"/>
      <c r="AD45" s="49"/>
      <c r="AE45" s="16"/>
      <c r="AF45" s="16"/>
      <c r="AG45" s="15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 s="1" customFormat="1" ht="78" customHeight="1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 t="s">
        <v>54</v>
      </c>
      <c r="AC46" s="15" t="s">
        <v>20</v>
      </c>
      <c r="AD46" s="49"/>
      <c r="AE46" s="16"/>
      <c r="AF46" s="16"/>
      <c r="AG46" s="15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</row>
    <row r="47" spans="1:69" s="1" customFormat="1" ht="66.75" customHeight="1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31" t="s">
        <v>103</v>
      </c>
      <c r="AC47" s="15"/>
      <c r="AD47" s="49"/>
      <c r="AE47" s="16"/>
      <c r="AF47" s="16"/>
      <c r="AG47" s="15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</row>
    <row r="48" spans="1:69" s="1" customFormat="1" ht="51.75" customHeight="1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 t="s">
        <v>104</v>
      </c>
      <c r="AC48" s="15" t="s">
        <v>16</v>
      </c>
      <c r="AD48" s="49"/>
      <c r="AE48" s="16"/>
      <c r="AF48" s="16"/>
      <c r="AG48" s="15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</row>
    <row r="49" spans="1:69" s="1" customFormat="1" ht="45.75" customHeight="1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1" t="s">
        <v>80</v>
      </c>
      <c r="AC49" s="15"/>
      <c r="AD49" s="49"/>
      <c r="AE49" s="16"/>
      <c r="AF49" s="16"/>
      <c r="AG49" s="15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</row>
    <row r="50" spans="1:69" s="1" customFormat="1" ht="34.5" customHeight="1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 t="s">
        <v>55</v>
      </c>
      <c r="AC50" s="15" t="s">
        <v>16</v>
      </c>
      <c r="AD50" s="49"/>
      <c r="AE50" s="16"/>
      <c r="AF50" s="16"/>
      <c r="AG50" s="15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</row>
    <row r="51" spans="1:69" s="1" customFormat="1" ht="45" customHeight="1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1" t="s">
        <v>81</v>
      </c>
      <c r="AC51" s="15"/>
      <c r="AD51" s="49"/>
      <c r="AE51" s="16"/>
      <c r="AF51" s="16"/>
      <c r="AG51" s="15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</row>
    <row r="52" spans="1:69" s="1" customFormat="1" ht="61.5" customHeight="1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5" t="s">
        <v>64</v>
      </c>
      <c r="AC52" s="13"/>
      <c r="AD52" s="48"/>
      <c r="AE52" s="14"/>
      <c r="AF52" s="14"/>
      <c r="AG52" s="13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</row>
    <row r="53" spans="1:69" s="1" customFormat="1" ht="64.5" customHeight="1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 t="s">
        <v>56</v>
      </c>
      <c r="AC53" s="15" t="s">
        <v>19</v>
      </c>
      <c r="AD53" s="49"/>
      <c r="AE53" s="16"/>
      <c r="AF53" s="16"/>
      <c r="AG53" s="15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</row>
    <row r="54" spans="1:69" s="1" customFormat="1" ht="65.25" customHeight="1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 t="s">
        <v>57</v>
      </c>
      <c r="AC54" s="15" t="s">
        <v>19</v>
      </c>
      <c r="AD54" s="49"/>
      <c r="AE54" s="16"/>
      <c r="AF54" s="16"/>
      <c r="AG54" s="15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</row>
    <row r="55" spans="1:69" s="1" customFormat="1" ht="62.25" customHeight="1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 t="s">
        <v>58</v>
      </c>
      <c r="AC55" s="15" t="s">
        <v>19</v>
      </c>
      <c r="AD55" s="49"/>
      <c r="AE55" s="16"/>
      <c r="AF55" s="16"/>
      <c r="AG55" s="15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</row>
    <row r="56" spans="1:69" s="1" customFormat="1" ht="51" customHeight="1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 t="s">
        <v>59</v>
      </c>
      <c r="AC56" s="15" t="s">
        <v>21</v>
      </c>
      <c r="AD56" s="49">
        <v>1</v>
      </c>
      <c r="AE56" s="16">
        <v>1</v>
      </c>
      <c r="AF56" s="16">
        <v>1</v>
      </c>
      <c r="AG56" s="15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</row>
    <row r="57" spans="1:69" s="1" customFormat="1" ht="51" customHeight="1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 t="s">
        <v>82</v>
      </c>
      <c r="AC57" s="15" t="s">
        <v>19</v>
      </c>
      <c r="AD57" s="49"/>
      <c r="AE57" s="16"/>
      <c r="AF57" s="16"/>
      <c r="AG57" s="15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</row>
    <row r="58" spans="1:69" s="1" customFormat="1" ht="48.75" customHeight="1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 t="s">
        <v>31</v>
      </c>
      <c r="AC58" s="15" t="s">
        <v>21</v>
      </c>
      <c r="AD58" s="49">
        <v>1</v>
      </c>
      <c r="AE58" s="16">
        <v>1</v>
      </c>
      <c r="AF58" s="16">
        <v>1</v>
      </c>
      <c r="AG58" s="15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</row>
    <row r="59" spans="1:69" s="1" customFormat="1" ht="30" customHeight="1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 t="s">
        <v>83</v>
      </c>
      <c r="AC59" s="15"/>
      <c r="AD59" s="49"/>
      <c r="AE59" s="16"/>
      <c r="AF59" s="16"/>
      <c r="AG59" s="15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</row>
    <row r="60" spans="1:69" ht="39.75" customHeight="1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2"/>
      <c r="P60" s="12"/>
      <c r="Q60" s="12"/>
      <c r="R60" s="9"/>
      <c r="S60" s="9"/>
      <c r="T60" s="9"/>
      <c r="U60" s="9"/>
      <c r="V60" s="9"/>
      <c r="W60" s="9"/>
      <c r="X60" s="9"/>
      <c r="Y60" s="9"/>
      <c r="Z60" s="9"/>
      <c r="AA60" s="9"/>
      <c r="AB60" s="4" t="s">
        <v>32</v>
      </c>
      <c r="AC60" s="15" t="s">
        <v>16</v>
      </c>
      <c r="AD60" s="50"/>
      <c r="AE60" s="17"/>
      <c r="AF60" s="17"/>
      <c r="AG60" s="17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1:69" ht="38.25" customHeight="1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2"/>
      <c r="P61" s="12"/>
      <c r="Q61" s="12"/>
      <c r="R61" s="9"/>
      <c r="S61" s="9"/>
      <c r="T61" s="9"/>
      <c r="U61" s="9"/>
      <c r="V61" s="9"/>
      <c r="W61" s="9"/>
      <c r="X61" s="9"/>
      <c r="Y61" s="9"/>
      <c r="Z61" s="9"/>
      <c r="AA61" s="9"/>
      <c r="AB61" s="31" t="s">
        <v>84</v>
      </c>
      <c r="AC61" s="15"/>
      <c r="AD61" s="50"/>
      <c r="AE61" s="17"/>
      <c r="AF61" s="17"/>
      <c r="AG61" s="17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</row>
    <row r="62" spans="1:69" ht="59.25" customHeight="1">
      <c r="A62" s="63">
        <v>4</v>
      </c>
      <c r="B62" s="63">
        <v>0</v>
      </c>
      <c r="C62" s="63">
        <v>2</v>
      </c>
      <c r="D62" s="62">
        <v>0</v>
      </c>
      <c r="E62" s="62">
        <v>0</v>
      </c>
      <c r="F62" s="62">
        <v>0</v>
      </c>
      <c r="G62" s="62">
        <v>0</v>
      </c>
      <c r="H62" s="64">
        <v>2</v>
      </c>
      <c r="I62" s="64">
        <v>2</v>
      </c>
      <c r="J62" s="64">
        <v>1</v>
      </c>
      <c r="K62" s="64">
        <v>0</v>
      </c>
      <c r="L62" s="64">
        <v>0</v>
      </c>
      <c r="M62" s="64">
        <v>0</v>
      </c>
      <c r="N62" s="64">
        <v>0</v>
      </c>
      <c r="O62" s="65">
        <v>0</v>
      </c>
      <c r="P62" s="65">
        <v>0</v>
      </c>
      <c r="Q62" s="65">
        <v>0</v>
      </c>
      <c r="R62" s="66">
        <v>2</v>
      </c>
      <c r="S62" s="66">
        <v>2</v>
      </c>
      <c r="T62" s="66">
        <v>1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2" t="s">
        <v>136</v>
      </c>
      <c r="AC62" s="61" t="s">
        <v>16</v>
      </c>
      <c r="AD62" s="50"/>
      <c r="AE62" s="17"/>
      <c r="AF62" s="17"/>
      <c r="AG62" s="17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1:69" ht="38.25" customHeight="1">
      <c r="A63" s="63"/>
      <c r="B63" s="63"/>
      <c r="C63" s="63"/>
      <c r="D63" s="5"/>
      <c r="E63" s="5"/>
      <c r="F63" s="5"/>
      <c r="G63" s="5"/>
      <c r="H63" s="63"/>
      <c r="I63" s="63"/>
      <c r="J63" s="63"/>
      <c r="K63" s="63"/>
      <c r="L63" s="63"/>
      <c r="M63" s="63"/>
      <c r="N63" s="63"/>
      <c r="O63" s="67"/>
      <c r="P63" s="67"/>
      <c r="Q63" s="67"/>
      <c r="R63" s="4">
        <v>2</v>
      </c>
      <c r="S63" s="4">
        <v>2</v>
      </c>
      <c r="T63" s="4">
        <v>1</v>
      </c>
      <c r="U63" s="4">
        <v>1</v>
      </c>
      <c r="V63" s="4">
        <v>1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 t="s">
        <v>50</v>
      </c>
      <c r="AC63" s="15" t="s">
        <v>16</v>
      </c>
      <c r="AD63" s="50"/>
      <c r="AE63" s="17"/>
      <c r="AF63" s="17"/>
      <c r="AG63" s="17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</row>
    <row r="64" spans="1:69" ht="48.75" customHeight="1">
      <c r="A64" s="63"/>
      <c r="B64" s="63"/>
      <c r="C64" s="63"/>
      <c r="D64" s="5"/>
      <c r="E64" s="5"/>
      <c r="F64" s="5"/>
      <c r="G64" s="5"/>
      <c r="H64" s="63"/>
      <c r="I64" s="63"/>
      <c r="J64" s="63"/>
      <c r="K64" s="63"/>
      <c r="L64" s="63"/>
      <c r="M64" s="63"/>
      <c r="N64" s="63"/>
      <c r="O64" s="67"/>
      <c r="P64" s="67"/>
      <c r="Q64" s="67"/>
      <c r="R64" s="4"/>
      <c r="S64" s="4"/>
      <c r="T64" s="4"/>
      <c r="U64" s="4"/>
      <c r="V64" s="4"/>
      <c r="W64" s="4"/>
      <c r="X64" s="4"/>
      <c r="Y64" s="4"/>
      <c r="Z64" s="4">
        <v>0</v>
      </c>
      <c r="AA64" s="4">
        <v>1</v>
      </c>
      <c r="AB64" s="4" t="s">
        <v>24</v>
      </c>
      <c r="AC64" s="15" t="s">
        <v>19</v>
      </c>
      <c r="AD64" s="50"/>
      <c r="AE64" s="17"/>
      <c r="AF64" s="17"/>
      <c r="AG64" s="17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</row>
    <row r="65" spans="1:69" ht="59.25" customHeight="1">
      <c r="A65" s="63"/>
      <c r="B65" s="63"/>
      <c r="C65" s="63"/>
      <c r="D65" s="5"/>
      <c r="E65" s="5"/>
      <c r="F65" s="5"/>
      <c r="G65" s="5"/>
      <c r="H65" s="63"/>
      <c r="I65" s="63"/>
      <c r="J65" s="63"/>
      <c r="K65" s="63"/>
      <c r="L65" s="63"/>
      <c r="M65" s="63"/>
      <c r="N65" s="63"/>
      <c r="O65" s="67"/>
      <c r="P65" s="67"/>
      <c r="Q65" s="67"/>
      <c r="R65" s="4"/>
      <c r="S65" s="4"/>
      <c r="T65" s="4"/>
      <c r="U65" s="4"/>
      <c r="V65" s="4">
        <v>1</v>
      </c>
      <c r="W65" s="4">
        <v>0</v>
      </c>
      <c r="X65" s="4">
        <v>0</v>
      </c>
      <c r="Y65" s="4">
        <v>1</v>
      </c>
      <c r="Z65" s="4">
        <v>0</v>
      </c>
      <c r="AA65" s="4">
        <v>0</v>
      </c>
      <c r="AB65" s="4" t="s">
        <v>51</v>
      </c>
      <c r="AC65" s="15" t="s">
        <v>21</v>
      </c>
      <c r="AD65" s="50"/>
      <c r="AE65" s="17"/>
      <c r="AF65" s="17"/>
      <c r="AG65" s="17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</row>
    <row r="66" spans="1:69" ht="52.5" customHeight="1">
      <c r="A66" s="63"/>
      <c r="B66" s="63"/>
      <c r="C66" s="63"/>
      <c r="D66" s="5"/>
      <c r="E66" s="5"/>
      <c r="F66" s="5"/>
      <c r="G66" s="5"/>
      <c r="H66" s="63"/>
      <c r="I66" s="63"/>
      <c r="J66" s="63"/>
      <c r="K66" s="63"/>
      <c r="L66" s="63"/>
      <c r="M66" s="63"/>
      <c r="N66" s="63"/>
      <c r="O66" s="67"/>
      <c r="P66" s="67"/>
      <c r="Q66" s="67"/>
      <c r="R66" s="4"/>
      <c r="S66" s="4"/>
      <c r="T66" s="4"/>
      <c r="U66" s="4"/>
      <c r="V66" s="4"/>
      <c r="W66" s="4"/>
      <c r="X66" s="4"/>
      <c r="Y66" s="4"/>
      <c r="Z66" s="4">
        <v>0</v>
      </c>
      <c r="AA66" s="4">
        <v>1</v>
      </c>
      <c r="AB66" s="4" t="s">
        <v>75</v>
      </c>
      <c r="AC66" s="15" t="s">
        <v>21</v>
      </c>
      <c r="AD66" s="50"/>
      <c r="AE66" s="17"/>
      <c r="AF66" s="17"/>
      <c r="AG66" s="17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</row>
    <row r="67" spans="1:69" ht="44.25" customHeight="1">
      <c r="A67" s="63">
        <v>4</v>
      </c>
      <c r="B67" s="63">
        <v>0</v>
      </c>
      <c r="C67" s="63">
        <v>2</v>
      </c>
      <c r="D67" s="5">
        <v>0</v>
      </c>
      <c r="E67" s="5">
        <v>5</v>
      </c>
      <c r="F67" s="5">
        <v>0</v>
      </c>
      <c r="G67" s="5">
        <v>1</v>
      </c>
      <c r="H67" s="63">
        <v>2</v>
      </c>
      <c r="I67" s="63">
        <v>2</v>
      </c>
      <c r="J67" s="63">
        <v>1</v>
      </c>
      <c r="K67" s="63">
        <v>0</v>
      </c>
      <c r="L67" s="63">
        <v>1</v>
      </c>
      <c r="M67" s="63">
        <v>4</v>
      </c>
      <c r="N67" s="63">
        <v>0</v>
      </c>
      <c r="O67" s="67">
        <v>0</v>
      </c>
      <c r="P67" s="67">
        <v>2</v>
      </c>
      <c r="Q67" s="67" t="s">
        <v>110</v>
      </c>
      <c r="R67" s="4">
        <v>2</v>
      </c>
      <c r="S67" s="4">
        <v>2</v>
      </c>
      <c r="T67" s="4">
        <v>1</v>
      </c>
      <c r="U67" s="4">
        <v>1</v>
      </c>
      <c r="V67" s="4">
        <v>1</v>
      </c>
      <c r="W67" s="4">
        <v>0</v>
      </c>
      <c r="X67" s="4">
        <v>0</v>
      </c>
      <c r="Y67" s="4">
        <v>2</v>
      </c>
      <c r="Z67" s="4">
        <v>0</v>
      </c>
      <c r="AA67" s="4">
        <v>0</v>
      </c>
      <c r="AB67" s="4" t="s">
        <v>52</v>
      </c>
      <c r="AC67" s="15" t="s">
        <v>16</v>
      </c>
      <c r="AD67" s="50"/>
      <c r="AE67" s="17"/>
      <c r="AF67" s="17"/>
      <c r="AG67" s="17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pans="1:69" ht="30.75" customHeight="1">
      <c r="A68" s="63"/>
      <c r="B68" s="63"/>
      <c r="C68" s="63"/>
      <c r="D68" s="5"/>
      <c r="E68" s="5"/>
      <c r="F68" s="5"/>
      <c r="G68" s="5"/>
      <c r="H68" s="63"/>
      <c r="I68" s="63"/>
      <c r="J68" s="63"/>
      <c r="K68" s="63"/>
      <c r="L68" s="63"/>
      <c r="M68" s="63"/>
      <c r="N68" s="63"/>
      <c r="O68" s="67"/>
      <c r="P68" s="67"/>
      <c r="Q68" s="67"/>
      <c r="R68" s="4">
        <v>2</v>
      </c>
      <c r="S68" s="4">
        <v>2</v>
      </c>
      <c r="T68" s="4">
        <v>1</v>
      </c>
      <c r="U68" s="4">
        <v>1</v>
      </c>
      <c r="V68" s="4">
        <v>1</v>
      </c>
      <c r="W68" s="4">
        <v>0</v>
      </c>
      <c r="X68" s="4">
        <v>0</v>
      </c>
      <c r="Y68" s="4">
        <v>2</v>
      </c>
      <c r="Z68" s="4">
        <v>0</v>
      </c>
      <c r="AA68" s="4">
        <v>1</v>
      </c>
      <c r="AB68" s="4" t="s">
        <v>137</v>
      </c>
      <c r="AC68" s="15" t="s">
        <v>19</v>
      </c>
      <c r="AD68" s="50"/>
      <c r="AE68" s="17"/>
      <c r="AF68" s="17"/>
      <c r="AG68" s="17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</row>
    <row r="69" spans="1:69" s="22" customFormat="1" ht="56.25" customHeight="1">
      <c r="A69" s="29">
        <v>4</v>
      </c>
      <c r="B69" s="29">
        <v>0</v>
      </c>
      <c r="C69" s="29">
        <v>5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2</v>
      </c>
      <c r="S69" s="29">
        <v>2</v>
      </c>
      <c r="T69" s="29">
        <v>2</v>
      </c>
      <c r="U69" s="29">
        <v>1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7" t="s">
        <v>66</v>
      </c>
      <c r="AC69" s="28" t="s">
        <v>16</v>
      </c>
      <c r="AD69" s="51">
        <f>AD70+AD87</f>
        <v>399.8</v>
      </c>
      <c r="AE69" s="30">
        <f>AE70</f>
        <v>309.71</v>
      </c>
      <c r="AF69" s="30">
        <v>77.47</v>
      </c>
      <c r="AG69" s="4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</row>
    <row r="70" spans="1:69" s="22" customFormat="1" ht="34.5" customHeight="1">
      <c r="A70" s="29">
        <v>4</v>
      </c>
      <c r="B70" s="29">
        <v>0</v>
      </c>
      <c r="C70" s="29">
        <v>5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2</v>
      </c>
      <c r="S70" s="29">
        <v>2</v>
      </c>
      <c r="T70" s="29">
        <v>2</v>
      </c>
      <c r="U70" s="29">
        <v>1</v>
      </c>
      <c r="V70" s="29">
        <v>1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5" t="s">
        <v>36</v>
      </c>
      <c r="AC70" s="20" t="s">
        <v>35</v>
      </c>
      <c r="AD70" s="51">
        <f>AD79+AD81+AD83</f>
        <v>399.8</v>
      </c>
      <c r="AE70" s="20">
        <f>AE79</f>
        <v>309.71</v>
      </c>
      <c r="AF70" s="20">
        <f>AF79</f>
        <v>77.49</v>
      </c>
      <c r="AG70" s="40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</row>
    <row r="71" spans="1:69" s="22" customFormat="1" ht="38.2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4" t="s">
        <v>69</v>
      </c>
      <c r="AC71" s="17"/>
      <c r="AD71" s="50">
        <v>1</v>
      </c>
      <c r="AE71" s="17">
        <v>1</v>
      </c>
      <c r="AF71" s="17">
        <v>1</v>
      </c>
      <c r="AG71" s="17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</row>
    <row r="72" spans="1:69" s="22" customFormat="1" ht="32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4" t="s">
        <v>70</v>
      </c>
      <c r="AC72" s="17"/>
      <c r="AD72" s="50">
        <v>11</v>
      </c>
      <c r="AE72" s="17">
        <v>10</v>
      </c>
      <c r="AF72" s="17">
        <v>10</v>
      </c>
      <c r="AG72" s="17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</row>
    <row r="73" spans="1:69" ht="45.75" customHeight="1">
      <c r="A73" s="12">
        <v>4</v>
      </c>
      <c r="B73" s="12">
        <v>0</v>
      </c>
      <c r="C73" s="12">
        <v>5</v>
      </c>
      <c r="D73" s="12">
        <v>0</v>
      </c>
      <c r="E73" s="12">
        <v>5</v>
      </c>
      <c r="F73" s="12">
        <v>0</v>
      </c>
      <c r="G73" s="12">
        <v>2</v>
      </c>
      <c r="H73" s="12">
        <v>2</v>
      </c>
      <c r="I73" s="12">
        <v>2</v>
      </c>
      <c r="J73" s="12">
        <v>2</v>
      </c>
      <c r="K73" s="12">
        <v>0</v>
      </c>
      <c r="L73" s="12">
        <v>1</v>
      </c>
      <c r="M73" s="12">
        <v>0</v>
      </c>
      <c r="N73" s="12">
        <v>1</v>
      </c>
      <c r="O73" s="12">
        <v>2</v>
      </c>
      <c r="P73" s="12">
        <v>4</v>
      </c>
      <c r="Q73" s="12">
        <v>4</v>
      </c>
      <c r="R73" s="12">
        <v>2</v>
      </c>
      <c r="S73" s="12">
        <v>2</v>
      </c>
      <c r="T73" s="12">
        <v>2</v>
      </c>
      <c r="U73" s="12">
        <v>1</v>
      </c>
      <c r="V73" s="12">
        <v>1</v>
      </c>
      <c r="W73" s="12">
        <v>0</v>
      </c>
      <c r="X73" s="12">
        <v>0</v>
      </c>
      <c r="Y73" s="12">
        <v>1</v>
      </c>
      <c r="Z73" s="12">
        <v>0</v>
      </c>
      <c r="AA73" s="12">
        <v>0</v>
      </c>
      <c r="AB73" s="4" t="s">
        <v>33</v>
      </c>
      <c r="AC73" s="17" t="s">
        <v>16</v>
      </c>
      <c r="AD73" s="50"/>
      <c r="AE73" s="17"/>
      <c r="AF73" s="17"/>
      <c r="AG73" s="39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</row>
    <row r="74" spans="1:69" ht="45.75" customHeight="1">
      <c r="A74" s="12">
        <v>4</v>
      </c>
      <c r="B74" s="12">
        <v>0</v>
      </c>
      <c r="C74" s="12">
        <v>5</v>
      </c>
      <c r="D74" s="12">
        <v>0</v>
      </c>
      <c r="E74" s="12">
        <v>5</v>
      </c>
      <c r="F74" s="12">
        <v>0</v>
      </c>
      <c r="G74" s="12">
        <v>2</v>
      </c>
      <c r="H74" s="12">
        <v>2</v>
      </c>
      <c r="I74" s="12">
        <v>2</v>
      </c>
      <c r="J74" s="12">
        <v>2</v>
      </c>
      <c r="K74" s="12">
        <v>0</v>
      </c>
      <c r="L74" s="12">
        <v>1</v>
      </c>
      <c r="M74" s="12">
        <v>0</v>
      </c>
      <c r="N74" s="12">
        <v>1</v>
      </c>
      <c r="O74" s="12">
        <v>2</v>
      </c>
      <c r="P74" s="12">
        <v>4</v>
      </c>
      <c r="Q74" s="12">
        <v>4</v>
      </c>
      <c r="R74" s="12">
        <v>2</v>
      </c>
      <c r="S74" s="12">
        <v>2</v>
      </c>
      <c r="T74" s="12">
        <v>2</v>
      </c>
      <c r="U74" s="12">
        <v>1</v>
      </c>
      <c r="V74" s="12">
        <v>1</v>
      </c>
      <c r="W74" s="12">
        <v>0</v>
      </c>
      <c r="X74" s="12">
        <v>0</v>
      </c>
      <c r="Y74" s="12">
        <v>1</v>
      </c>
      <c r="Z74" s="12">
        <v>0</v>
      </c>
      <c r="AA74" s="12">
        <v>1</v>
      </c>
      <c r="AB74" s="31" t="s">
        <v>85</v>
      </c>
      <c r="AC74" s="17" t="s">
        <v>91</v>
      </c>
      <c r="AD74" s="50"/>
      <c r="AE74" s="43"/>
      <c r="AF74" s="43"/>
      <c r="AG74" s="43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</row>
    <row r="75" spans="1:69" ht="36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9"/>
      <c r="S75" s="9"/>
      <c r="T75" s="9"/>
      <c r="U75" s="9"/>
      <c r="V75" s="9"/>
      <c r="W75" s="9"/>
      <c r="X75" s="9"/>
      <c r="Y75" s="9"/>
      <c r="Z75" s="9"/>
      <c r="AA75" s="9"/>
      <c r="AB75" s="4" t="s">
        <v>37</v>
      </c>
      <c r="AC75" s="17" t="s">
        <v>16</v>
      </c>
      <c r="AD75" s="50"/>
      <c r="AE75" s="17"/>
      <c r="AF75" s="17"/>
      <c r="AG75" s="17">
        <v>0</v>
      </c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</row>
    <row r="76" spans="1:69" ht="19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9"/>
      <c r="S76" s="9"/>
      <c r="T76" s="9"/>
      <c r="U76" s="9"/>
      <c r="V76" s="9"/>
      <c r="W76" s="9"/>
      <c r="X76" s="9"/>
      <c r="Y76" s="9"/>
      <c r="Z76" s="9"/>
      <c r="AA76" s="9"/>
      <c r="AB76" s="31" t="s">
        <v>86</v>
      </c>
      <c r="AC76" s="17" t="s">
        <v>87</v>
      </c>
      <c r="AD76" s="50"/>
      <c r="AE76" s="17"/>
      <c r="AF76" s="17"/>
      <c r="AG76" s="17">
        <v>0</v>
      </c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</row>
    <row r="77" spans="1:69" ht="4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9"/>
      <c r="S77" s="9"/>
      <c r="T77" s="9"/>
      <c r="U77" s="9"/>
      <c r="V77" s="9"/>
      <c r="W77" s="9"/>
      <c r="X77" s="9"/>
      <c r="Y77" s="9"/>
      <c r="Z77" s="9"/>
      <c r="AA77" s="9"/>
      <c r="AB77" s="4" t="s">
        <v>60</v>
      </c>
      <c r="AC77" s="17"/>
      <c r="AD77" s="50"/>
      <c r="AE77" s="17"/>
      <c r="AF77" s="17"/>
      <c r="AG77" s="17">
        <v>0</v>
      </c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</row>
    <row r="78" spans="1:69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9"/>
      <c r="S78" s="9"/>
      <c r="T78" s="9"/>
      <c r="U78" s="9"/>
      <c r="V78" s="9"/>
      <c r="W78" s="9"/>
      <c r="X78" s="9"/>
      <c r="Y78" s="9"/>
      <c r="Z78" s="9"/>
      <c r="AA78" s="9"/>
      <c r="AB78" s="31" t="s">
        <v>88</v>
      </c>
      <c r="AC78" s="17"/>
      <c r="AD78" s="50"/>
      <c r="AE78" s="17"/>
      <c r="AF78" s="17"/>
      <c r="AG78" s="17">
        <v>0</v>
      </c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1:69" ht="35.25" customHeight="1">
      <c r="A79" s="12">
        <v>4</v>
      </c>
      <c r="B79" s="12">
        <v>0</v>
      </c>
      <c r="C79" s="12">
        <v>5</v>
      </c>
      <c r="D79" s="12">
        <v>0</v>
      </c>
      <c r="E79" s="12">
        <v>5</v>
      </c>
      <c r="F79" s="12">
        <v>0</v>
      </c>
      <c r="G79" s="12">
        <v>2</v>
      </c>
      <c r="H79" s="12">
        <v>2</v>
      </c>
      <c r="I79" s="12">
        <v>2</v>
      </c>
      <c r="J79" s="12">
        <v>2</v>
      </c>
      <c r="K79" s="12">
        <v>0</v>
      </c>
      <c r="L79" s="12">
        <v>1</v>
      </c>
      <c r="M79" s="12">
        <v>4</v>
      </c>
      <c r="N79" s="12">
        <v>0</v>
      </c>
      <c r="O79" s="12">
        <v>0</v>
      </c>
      <c r="P79" s="12">
        <v>4</v>
      </c>
      <c r="Q79" s="12" t="s">
        <v>110</v>
      </c>
      <c r="R79" s="12">
        <v>2</v>
      </c>
      <c r="S79" s="12">
        <v>2</v>
      </c>
      <c r="T79" s="12">
        <v>2</v>
      </c>
      <c r="U79" s="12">
        <v>1</v>
      </c>
      <c r="V79" s="12">
        <v>1</v>
      </c>
      <c r="W79" s="12">
        <v>0</v>
      </c>
      <c r="X79" s="12">
        <v>0</v>
      </c>
      <c r="Y79" s="12">
        <v>4</v>
      </c>
      <c r="Z79" s="12">
        <v>0</v>
      </c>
      <c r="AA79" s="12">
        <v>0</v>
      </c>
      <c r="AB79" s="4" t="s">
        <v>38</v>
      </c>
      <c r="AC79" s="15" t="s">
        <v>16</v>
      </c>
      <c r="AD79" s="50">
        <v>399.68</v>
      </c>
      <c r="AE79" s="17">
        <v>309.71</v>
      </c>
      <c r="AF79" s="17">
        <v>77.49</v>
      </c>
      <c r="AG79" s="39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</row>
    <row r="80" spans="1:69" ht="31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v>2</v>
      </c>
      <c r="S80" s="12">
        <v>2</v>
      </c>
      <c r="T80" s="12">
        <v>2</v>
      </c>
      <c r="U80" s="12">
        <v>1</v>
      </c>
      <c r="V80" s="12">
        <v>1</v>
      </c>
      <c r="W80" s="12">
        <v>0</v>
      </c>
      <c r="X80" s="12">
        <v>0</v>
      </c>
      <c r="Y80" s="12">
        <v>4</v>
      </c>
      <c r="Z80" s="12">
        <v>0</v>
      </c>
      <c r="AA80" s="12">
        <v>1</v>
      </c>
      <c r="AB80" s="31" t="s">
        <v>120</v>
      </c>
      <c r="AC80" s="15" t="s">
        <v>87</v>
      </c>
      <c r="AD80" s="50">
        <v>4.1</v>
      </c>
      <c r="AE80" s="37">
        <v>4.1</v>
      </c>
      <c r="AF80" s="37">
        <v>4.1</v>
      </c>
      <c r="AG80" s="43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</row>
    <row r="81" spans="1:69" ht="48" customHeight="1">
      <c r="A81" s="12">
        <v>4</v>
      </c>
      <c r="B81" s="12">
        <v>0</v>
      </c>
      <c r="C81" s="12">
        <v>5</v>
      </c>
      <c r="D81" s="12">
        <v>0</v>
      </c>
      <c r="E81" s="12">
        <v>5</v>
      </c>
      <c r="F81" s="12">
        <v>0</v>
      </c>
      <c r="G81" s="12">
        <v>2</v>
      </c>
      <c r="H81" s="12">
        <v>2</v>
      </c>
      <c r="I81" s="12">
        <v>2</v>
      </c>
      <c r="J81" s="12">
        <v>2</v>
      </c>
      <c r="K81" s="12">
        <v>0</v>
      </c>
      <c r="L81" s="12">
        <v>1</v>
      </c>
      <c r="M81" s="12" t="s">
        <v>111</v>
      </c>
      <c r="N81" s="12">
        <v>0</v>
      </c>
      <c r="O81" s="12">
        <v>0</v>
      </c>
      <c r="P81" s="12">
        <v>5</v>
      </c>
      <c r="Q81" s="12" t="s">
        <v>112</v>
      </c>
      <c r="R81" s="12">
        <v>2</v>
      </c>
      <c r="S81" s="12">
        <v>2</v>
      </c>
      <c r="T81" s="12">
        <v>1</v>
      </c>
      <c r="U81" s="12">
        <v>1</v>
      </c>
      <c r="V81" s="12">
        <v>1</v>
      </c>
      <c r="W81" s="12">
        <v>0</v>
      </c>
      <c r="X81" s="12">
        <v>0</v>
      </c>
      <c r="Y81" s="12">
        <v>5</v>
      </c>
      <c r="Z81" s="12">
        <v>0</v>
      </c>
      <c r="AA81" s="12">
        <v>0</v>
      </c>
      <c r="AB81" s="4" t="s">
        <v>61</v>
      </c>
      <c r="AC81" s="15" t="s">
        <v>16</v>
      </c>
      <c r="AD81" s="50">
        <v>0</v>
      </c>
      <c r="AE81" s="17">
        <v>0</v>
      </c>
      <c r="AF81" s="17">
        <v>0</v>
      </c>
      <c r="AG81" s="39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</row>
    <row r="82" spans="1:69" ht="29.2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>
        <v>2</v>
      </c>
      <c r="S82" s="12">
        <v>2</v>
      </c>
      <c r="T82" s="12">
        <v>1</v>
      </c>
      <c r="U82" s="12">
        <v>1</v>
      </c>
      <c r="V82" s="12">
        <v>1</v>
      </c>
      <c r="W82" s="12">
        <v>0</v>
      </c>
      <c r="X82" s="12">
        <v>0</v>
      </c>
      <c r="Y82" s="12">
        <v>5</v>
      </c>
      <c r="Z82" s="12">
        <v>0</v>
      </c>
      <c r="AA82" s="12">
        <v>1</v>
      </c>
      <c r="AB82" s="31" t="s">
        <v>89</v>
      </c>
      <c r="AC82" s="15" t="s">
        <v>19</v>
      </c>
      <c r="AD82" s="50">
        <v>0</v>
      </c>
      <c r="AE82" s="43"/>
      <c r="AF82" s="43"/>
      <c r="AG82" s="43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  <row r="83" spans="1:69" ht="32.25" customHeight="1">
      <c r="A83" s="12">
        <v>4</v>
      </c>
      <c r="B83" s="12">
        <v>0</v>
      </c>
      <c r="C83" s="12">
        <v>5</v>
      </c>
      <c r="D83" s="12">
        <v>0</v>
      </c>
      <c r="E83" s="12">
        <v>5</v>
      </c>
      <c r="F83" s="12">
        <v>0</v>
      </c>
      <c r="G83" s="12">
        <v>2</v>
      </c>
      <c r="H83" s="12">
        <v>2</v>
      </c>
      <c r="I83" s="12">
        <v>2</v>
      </c>
      <c r="J83" s="12">
        <v>2</v>
      </c>
      <c r="K83" s="12">
        <v>0</v>
      </c>
      <c r="L83" s="12">
        <v>1</v>
      </c>
      <c r="M83" s="12">
        <v>4</v>
      </c>
      <c r="N83" s="12">
        <v>0</v>
      </c>
      <c r="O83" s="12">
        <v>0</v>
      </c>
      <c r="P83" s="12">
        <v>6</v>
      </c>
      <c r="Q83" s="12" t="s">
        <v>110</v>
      </c>
      <c r="R83" s="12">
        <v>2</v>
      </c>
      <c r="S83" s="12">
        <v>2</v>
      </c>
      <c r="T83" s="12">
        <v>1</v>
      </c>
      <c r="U83" s="12">
        <v>1</v>
      </c>
      <c r="V83" s="12">
        <v>1</v>
      </c>
      <c r="W83" s="12">
        <v>0</v>
      </c>
      <c r="X83" s="12">
        <v>0</v>
      </c>
      <c r="Y83" s="12">
        <v>6</v>
      </c>
      <c r="Z83" s="12">
        <v>0</v>
      </c>
      <c r="AA83" s="12">
        <v>0</v>
      </c>
      <c r="AB83" s="4" t="s">
        <v>39</v>
      </c>
      <c r="AC83" s="15" t="s">
        <v>16</v>
      </c>
      <c r="AD83" s="50">
        <v>0.12</v>
      </c>
      <c r="AE83" s="17">
        <v>0</v>
      </c>
      <c r="AF83" s="17">
        <v>0</v>
      </c>
      <c r="AG83" s="17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</row>
    <row r="84" spans="1:69" ht="32.25" customHeight="1">
      <c r="A84" s="12">
        <v>4</v>
      </c>
      <c r="B84" s="12">
        <v>0</v>
      </c>
      <c r="C84" s="12">
        <v>5</v>
      </c>
      <c r="D84" s="12">
        <v>0</v>
      </c>
      <c r="E84" s="12">
        <v>5</v>
      </c>
      <c r="F84" s="12">
        <v>0</v>
      </c>
      <c r="G84" s="12">
        <v>2</v>
      </c>
      <c r="H84" s="12">
        <v>2</v>
      </c>
      <c r="I84" s="12">
        <v>2</v>
      </c>
      <c r="J84" s="12">
        <v>2</v>
      </c>
      <c r="K84" s="12">
        <v>0</v>
      </c>
      <c r="L84" s="12">
        <v>1</v>
      </c>
      <c r="M84" s="12">
        <v>4</v>
      </c>
      <c r="N84" s="12">
        <v>0</v>
      </c>
      <c r="O84" s="12">
        <v>0</v>
      </c>
      <c r="P84" s="12">
        <v>6</v>
      </c>
      <c r="Q84" s="12" t="s">
        <v>110</v>
      </c>
      <c r="R84" s="12">
        <v>2</v>
      </c>
      <c r="S84" s="12">
        <v>2</v>
      </c>
      <c r="T84" s="12">
        <v>1</v>
      </c>
      <c r="U84" s="12">
        <v>1</v>
      </c>
      <c r="V84" s="12">
        <v>1</v>
      </c>
      <c r="W84" s="12">
        <v>0</v>
      </c>
      <c r="X84" s="12">
        <v>0</v>
      </c>
      <c r="Y84" s="12">
        <v>6</v>
      </c>
      <c r="Z84" s="12">
        <v>0</v>
      </c>
      <c r="AA84" s="12">
        <v>1</v>
      </c>
      <c r="AB84" s="31" t="s">
        <v>90</v>
      </c>
      <c r="AC84" s="15" t="s">
        <v>91</v>
      </c>
      <c r="AD84" s="50">
        <v>0</v>
      </c>
      <c r="AE84" s="43"/>
      <c r="AF84" s="43"/>
      <c r="AG84" s="43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1:69" ht="45" customHeight="1">
      <c r="A85" s="12">
        <v>4</v>
      </c>
      <c r="B85" s="12">
        <v>0</v>
      </c>
      <c r="C85" s="12">
        <v>5</v>
      </c>
      <c r="D85" s="12">
        <v>0</v>
      </c>
      <c r="E85" s="12">
        <v>5</v>
      </c>
      <c r="F85" s="12">
        <v>0</v>
      </c>
      <c r="G85" s="12">
        <v>2</v>
      </c>
      <c r="H85" s="12">
        <v>2</v>
      </c>
      <c r="I85" s="12">
        <v>2</v>
      </c>
      <c r="J85" s="12">
        <v>2</v>
      </c>
      <c r="K85" s="12">
        <v>7</v>
      </c>
      <c r="L85" s="12">
        <v>4</v>
      </c>
      <c r="M85" s="12">
        <v>5</v>
      </c>
      <c r="N85" s="12">
        <v>2</v>
      </c>
      <c r="O85" s="12">
        <v>2</v>
      </c>
      <c r="P85" s="12">
        <v>4</v>
      </c>
      <c r="Q85" s="12">
        <v>4</v>
      </c>
      <c r="R85" s="12">
        <v>2</v>
      </c>
      <c r="S85" s="12">
        <v>2</v>
      </c>
      <c r="T85" s="12">
        <v>1</v>
      </c>
      <c r="U85" s="12">
        <v>1</v>
      </c>
      <c r="V85" s="12">
        <v>1</v>
      </c>
      <c r="W85" s="12">
        <v>0</v>
      </c>
      <c r="X85" s="12">
        <v>0</v>
      </c>
      <c r="Y85" s="12">
        <v>7</v>
      </c>
      <c r="Z85" s="12">
        <v>0</v>
      </c>
      <c r="AA85" s="12">
        <v>0</v>
      </c>
      <c r="AB85" s="33" t="s">
        <v>121</v>
      </c>
      <c r="AC85" s="15" t="s">
        <v>16</v>
      </c>
      <c r="AD85" s="50"/>
      <c r="AE85" s="17"/>
      <c r="AF85" s="17"/>
      <c r="AG85" s="17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1:69" ht="32.25" customHeight="1">
      <c r="A86" s="12">
        <v>4</v>
      </c>
      <c r="B86" s="12">
        <v>0</v>
      </c>
      <c r="C86" s="12">
        <v>5</v>
      </c>
      <c r="D86" s="12">
        <v>0</v>
      </c>
      <c r="E86" s="12">
        <v>5</v>
      </c>
      <c r="F86" s="12">
        <v>0</v>
      </c>
      <c r="G86" s="12">
        <v>2</v>
      </c>
      <c r="H86" s="12">
        <v>2</v>
      </c>
      <c r="I86" s="12">
        <v>2</v>
      </c>
      <c r="J86" s="12">
        <v>2</v>
      </c>
      <c r="K86" s="12">
        <v>7</v>
      </c>
      <c r="L86" s="12">
        <v>4</v>
      </c>
      <c r="M86" s="12">
        <v>5</v>
      </c>
      <c r="N86" s="12">
        <v>2</v>
      </c>
      <c r="O86" s="12">
        <v>2</v>
      </c>
      <c r="P86" s="12">
        <v>4</v>
      </c>
      <c r="Q86" s="12">
        <v>4</v>
      </c>
      <c r="R86" s="12">
        <v>2</v>
      </c>
      <c r="S86" s="12">
        <v>2</v>
      </c>
      <c r="T86" s="12">
        <v>1</v>
      </c>
      <c r="U86" s="12">
        <v>1</v>
      </c>
      <c r="V86" s="12">
        <v>1</v>
      </c>
      <c r="W86" s="12">
        <v>0</v>
      </c>
      <c r="X86" s="12">
        <v>0</v>
      </c>
      <c r="Y86" s="12">
        <v>7</v>
      </c>
      <c r="Z86" s="12">
        <v>0</v>
      </c>
      <c r="AA86" s="12">
        <v>1</v>
      </c>
      <c r="AB86" s="33" t="s">
        <v>106</v>
      </c>
      <c r="AC86" s="15" t="s">
        <v>91</v>
      </c>
      <c r="AD86" s="50"/>
      <c r="AE86" s="43"/>
      <c r="AF86" s="43"/>
      <c r="AG86" s="43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1:69" s="22" customFormat="1" ht="37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5" t="s">
        <v>34</v>
      </c>
      <c r="AC87" s="13" t="s">
        <v>72</v>
      </c>
      <c r="AD87" s="51"/>
      <c r="AE87" s="20"/>
      <c r="AF87" s="20"/>
      <c r="AG87" s="20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</row>
    <row r="88" spans="1:69" s="22" customFormat="1" ht="47.2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9"/>
      <c r="S88" s="9"/>
      <c r="T88" s="9"/>
      <c r="U88" s="9"/>
      <c r="V88" s="9"/>
      <c r="W88" s="9"/>
      <c r="X88" s="9"/>
      <c r="Y88" s="9"/>
      <c r="Z88" s="9"/>
      <c r="AA88" s="9"/>
      <c r="AB88" s="4" t="s">
        <v>71</v>
      </c>
      <c r="AC88" s="15" t="s">
        <v>21</v>
      </c>
      <c r="AD88" s="50"/>
      <c r="AE88" s="17"/>
      <c r="AF88" s="17"/>
      <c r="AG88" s="17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</row>
    <row r="89" spans="1:69" ht="4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9"/>
      <c r="S89" s="9"/>
      <c r="T89" s="9"/>
      <c r="U89" s="9"/>
      <c r="V89" s="9"/>
      <c r="W89" s="9"/>
      <c r="X89" s="9"/>
      <c r="Y89" s="9"/>
      <c r="Z89" s="9"/>
      <c r="AA89" s="9"/>
      <c r="AB89" s="4" t="s">
        <v>105</v>
      </c>
      <c r="AC89" s="15" t="s">
        <v>35</v>
      </c>
      <c r="AD89" s="50"/>
      <c r="AE89" s="17"/>
      <c r="AF89" s="17"/>
      <c r="AG89" s="17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</row>
    <row r="90" spans="1:69" ht="44.2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9"/>
      <c r="S90" s="9"/>
      <c r="T90" s="9"/>
      <c r="U90" s="9"/>
      <c r="V90" s="9"/>
      <c r="W90" s="9"/>
      <c r="X90" s="9"/>
      <c r="Y90" s="9"/>
      <c r="Z90" s="9"/>
      <c r="AA90" s="9"/>
      <c r="AB90" s="4" t="s">
        <v>92</v>
      </c>
      <c r="AC90" s="15"/>
      <c r="AD90" s="50"/>
      <c r="AE90" s="17"/>
      <c r="AF90" s="17"/>
      <c r="AG90" s="17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</row>
    <row r="91" spans="1:69" s="22" customFormat="1" ht="48" customHeight="1">
      <c r="A91" s="29">
        <v>4</v>
      </c>
      <c r="B91" s="29">
        <v>0</v>
      </c>
      <c r="C91" s="29">
        <v>5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2</v>
      </c>
      <c r="S91" s="29">
        <v>2</v>
      </c>
      <c r="T91" s="29">
        <v>3</v>
      </c>
      <c r="U91" s="29">
        <v>1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7" t="s">
        <v>122</v>
      </c>
      <c r="AC91" s="28" t="s">
        <v>35</v>
      </c>
      <c r="AD91" s="51">
        <f>AD92+AD108</f>
        <v>1174.44</v>
      </c>
      <c r="AE91" s="41">
        <f>AE92+AE108</f>
        <v>943.27</v>
      </c>
      <c r="AF91" s="30">
        <v>80.32</v>
      </c>
      <c r="AG91" s="30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</row>
    <row r="92" spans="1:69" s="22" customFormat="1" ht="31.5" customHeight="1">
      <c r="A92" s="18">
        <v>4</v>
      </c>
      <c r="B92" s="18">
        <v>0</v>
      </c>
      <c r="C92" s="18">
        <v>5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29">
        <v>2</v>
      </c>
      <c r="S92" s="29">
        <v>2</v>
      </c>
      <c r="T92" s="29">
        <v>3</v>
      </c>
      <c r="U92" s="29">
        <v>1</v>
      </c>
      <c r="V92" s="29">
        <v>1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5" t="s">
        <v>40</v>
      </c>
      <c r="AC92" s="13" t="s">
        <v>16</v>
      </c>
      <c r="AD92" s="59">
        <f>AD94+AD96+AD98+AD100+AD102+AD106</f>
        <v>1039.44</v>
      </c>
      <c r="AE92" s="20">
        <f>AE94+AE96+AE98+AE100+AE102+AE104+AE106</f>
        <v>907.27</v>
      </c>
      <c r="AF92" s="20">
        <v>87.28</v>
      </c>
      <c r="AG92" s="36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</row>
    <row r="93" spans="1:69" s="22" customFormat="1" ht="31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9"/>
      <c r="S93" s="9"/>
      <c r="T93" s="9"/>
      <c r="U93" s="9"/>
      <c r="V93" s="9"/>
      <c r="W93" s="9"/>
      <c r="X93" s="9"/>
      <c r="Y93" s="9"/>
      <c r="Z93" s="9"/>
      <c r="AA93" s="9"/>
      <c r="AB93" s="4" t="s">
        <v>73</v>
      </c>
      <c r="AC93" s="15" t="s">
        <v>91</v>
      </c>
      <c r="AD93" s="50">
        <v>15</v>
      </c>
      <c r="AE93" s="37">
        <v>10</v>
      </c>
      <c r="AF93" s="37">
        <v>10</v>
      </c>
      <c r="AG93" s="43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</row>
    <row r="94" spans="1:69" ht="30">
      <c r="A94" s="12">
        <v>4</v>
      </c>
      <c r="B94" s="12">
        <v>0</v>
      </c>
      <c r="C94" s="12">
        <v>5</v>
      </c>
      <c r="D94" s="12">
        <v>0</v>
      </c>
      <c r="E94" s="12">
        <v>5</v>
      </c>
      <c r="F94" s="12">
        <v>0</v>
      </c>
      <c r="G94" s="12">
        <v>3</v>
      </c>
      <c r="H94" s="12">
        <v>2</v>
      </c>
      <c r="I94" s="12">
        <v>2</v>
      </c>
      <c r="J94" s="12">
        <v>3</v>
      </c>
      <c r="K94" s="12">
        <v>0</v>
      </c>
      <c r="L94" s="12">
        <v>1</v>
      </c>
      <c r="M94" s="12">
        <v>4</v>
      </c>
      <c r="N94" s="12">
        <v>0</v>
      </c>
      <c r="O94" s="12">
        <v>0</v>
      </c>
      <c r="P94" s="12">
        <v>1</v>
      </c>
      <c r="Q94" s="12" t="s">
        <v>110</v>
      </c>
      <c r="R94" s="12">
        <v>2</v>
      </c>
      <c r="S94" s="12">
        <v>2</v>
      </c>
      <c r="T94" s="12">
        <v>3</v>
      </c>
      <c r="U94" s="12">
        <v>1</v>
      </c>
      <c r="V94" s="12">
        <v>1</v>
      </c>
      <c r="W94" s="12">
        <v>0</v>
      </c>
      <c r="X94" s="12">
        <v>0</v>
      </c>
      <c r="Y94" s="12">
        <v>1</v>
      </c>
      <c r="Z94" s="12">
        <v>0</v>
      </c>
      <c r="AA94" s="12">
        <v>0</v>
      </c>
      <c r="AB94" s="4" t="s">
        <v>41</v>
      </c>
      <c r="AC94" s="15" t="s">
        <v>16</v>
      </c>
      <c r="AD94" s="60">
        <v>91.8</v>
      </c>
      <c r="AE94" s="17">
        <v>77.52</v>
      </c>
      <c r="AF94" s="17">
        <v>84.44</v>
      </c>
      <c r="AG94" s="43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</row>
    <row r="95" spans="1:69" ht="30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v>2</v>
      </c>
      <c r="S95" s="12">
        <v>2</v>
      </c>
      <c r="T95" s="12">
        <v>3</v>
      </c>
      <c r="U95" s="12">
        <v>1</v>
      </c>
      <c r="V95" s="12">
        <v>1</v>
      </c>
      <c r="W95" s="12">
        <v>0</v>
      </c>
      <c r="X95" s="12">
        <v>0</v>
      </c>
      <c r="Y95" s="12">
        <v>1</v>
      </c>
      <c r="Z95" s="12">
        <v>0</v>
      </c>
      <c r="AA95" s="12">
        <v>1</v>
      </c>
      <c r="AB95" s="31" t="s">
        <v>93</v>
      </c>
      <c r="AC95" s="15" t="s">
        <v>19</v>
      </c>
      <c r="AD95" s="50">
        <v>25</v>
      </c>
      <c r="AE95" s="37">
        <v>25</v>
      </c>
      <c r="AF95" s="37">
        <v>100</v>
      </c>
      <c r="AG95" s="43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</row>
    <row r="96" spans="1:69" ht="30">
      <c r="A96" s="12">
        <v>4</v>
      </c>
      <c r="B96" s="12">
        <v>0</v>
      </c>
      <c r="C96" s="12">
        <v>5</v>
      </c>
      <c r="D96" s="12">
        <v>0</v>
      </c>
      <c r="E96" s="12">
        <v>5</v>
      </c>
      <c r="F96" s="12">
        <v>0</v>
      </c>
      <c r="G96" s="12">
        <v>3</v>
      </c>
      <c r="H96" s="12">
        <v>2</v>
      </c>
      <c r="I96" s="12">
        <v>2</v>
      </c>
      <c r="J96" s="12">
        <v>3</v>
      </c>
      <c r="K96" s="12">
        <v>0</v>
      </c>
      <c r="L96" s="12">
        <v>1</v>
      </c>
      <c r="M96" s="12">
        <v>4</v>
      </c>
      <c r="N96" s="12">
        <v>0</v>
      </c>
      <c r="O96" s="12">
        <v>0</v>
      </c>
      <c r="P96" s="12">
        <v>2</v>
      </c>
      <c r="Q96" s="12" t="s">
        <v>110</v>
      </c>
      <c r="R96" s="12">
        <v>2</v>
      </c>
      <c r="S96" s="12">
        <v>2</v>
      </c>
      <c r="T96" s="12">
        <v>3</v>
      </c>
      <c r="U96" s="12">
        <v>1</v>
      </c>
      <c r="V96" s="12">
        <v>1</v>
      </c>
      <c r="W96" s="12">
        <v>0</v>
      </c>
      <c r="X96" s="12">
        <v>0</v>
      </c>
      <c r="Y96" s="12">
        <v>2</v>
      </c>
      <c r="Z96" s="12">
        <v>0</v>
      </c>
      <c r="AA96" s="12">
        <v>0</v>
      </c>
      <c r="AB96" s="4" t="s">
        <v>123</v>
      </c>
      <c r="AC96" s="15" t="s">
        <v>16</v>
      </c>
      <c r="AD96" s="50">
        <v>82.66</v>
      </c>
      <c r="AE96" s="17">
        <v>72.74</v>
      </c>
      <c r="AF96" s="17">
        <v>88</v>
      </c>
      <c r="AG96" s="35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</row>
    <row r="97" spans="1:69" ht="33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v>2</v>
      </c>
      <c r="S97" s="12">
        <v>2</v>
      </c>
      <c r="T97" s="12">
        <v>3</v>
      </c>
      <c r="U97" s="12">
        <v>1</v>
      </c>
      <c r="V97" s="12">
        <v>1</v>
      </c>
      <c r="W97" s="12">
        <v>0</v>
      </c>
      <c r="X97" s="12">
        <v>0</v>
      </c>
      <c r="Y97" s="12">
        <v>2</v>
      </c>
      <c r="Z97" s="12">
        <v>0</v>
      </c>
      <c r="AA97" s="12">
        <v>1</v>
      </c>
      <c r="AB97" s="31" t="s">
        <v>94</v>
      </c>
      <c r="AC97" s="15" t="s">
        <v>91</v>
      </c>
      <c r="AD97" s="52">
        <v>45</v>
      </c>
      <c r="AE97" s="43">
        <v>45</v>
      </c>
      <c r="AF97" s="43">
        <v>100</v>
      </c>
      <c r="AG97" s="43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</row>
    <row r="98" spans="1:69" ht="30">
      <c r="A98" s="12">
        <v>4</v>
      </c>
      <c r="B98" s="12">
        <v>0</v>
      </c>
      <c r="C98" s="12">
        <v>5</v>
      </c>
      <c r="D98" s="12">
        <v>0</v>
      </c>
      <c r="E98" s="12">
        <v>5</v>
      </c>
      <c r="F98" s="12">
        <v>0</v>
      </c>
      <c r="G98" s="12">
        <v>3</v>
      </c>
      <c r="H98" s="12">
        <v>2</v>
      </c>
      <c r="I98" s="12">
        <v>2</v>
      </c>
      <c r="J98" s="12">
        <v>3</v>
      </c>
      <c r="K98" s="12">
        <v>0</v>
      </c>
      <c r="L98" s="12">
        <v>1</v>
      </c>
      <c r="M98" s="12">
        <v>4</v>
      </c>
      <c r="N98" s="12">
        <v>0</v>
      </c>
      <c r="O98" s="12">
        <v>0</v>
      </c>
      <c r="P98" s="12">
        <v>3</v>
      </c>
      <c r="Q98" s="12" t="s">
        <v>110</v>
      </c>
      <c r="R98" s="12">
        <v>2</v>
      </c>
      <c r="S98" s="12">
        <v>2</v>
      </c>
      <c r="T98" s="12">
        <v>3</v>
      </c>
      <c r="U98" s="12">
        <v>1</v>
      </c>
      <c r="V98" s="12">
        <v>1</v>
      </c>
      <c r="W98" s="12">
        <v>0</v>
      </c>
      <c r="X98" s="12">
        <v>0</v>
      </c>
      <c r="Y98" s="12">
        <v>3</v>
      </c>
      <c r="Z98" s="12">
        <v>0</v>
      </c>
      <c r="AA98" s="12">
        <v>0</v>
      </c>
      <c r="AB98" s="4" t="s">
        <v>42</v>
      </c>
      <c r="AC98" s="15" t="s">
        <v>16</v>
      </c>
      <c r="AD98" s="60">
        <v>170.87</v>
      </c>
      <c r="AE98" s="43">
        <v>128.34</v>
      </c>
      <c r="AF98" s="43">
        <v>75.11</v>
      </c>
      <c r="AG98" s="45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</row>
    <row r="99" spans="1:69" ht="30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v>2</v>
      </c>
      <c r="S99" s="12">
        <v>2</v>
      </c>
      <c r="T99" s="12">
        <v>3</v>
      </c>
      <c r="U99" s="12">
        <v>1</v>
      </c>
      <c r="V99" s="12">
        <v>1</v>
      </c>
      <c r="W99" s="12">
        <v>0</v>
      </c>
      <c r="X99" s="12">
        <v>0</v>
      </c>
      <c r="Y99" s="12">
        <v>3</v>
      </c>
      <c r="Z99" s="12">
        <v>0</v>
      </c>
      <c r="AA99" s="12">
        <v>1</v>
      </c>
      <c r="AB99" s="31" t="s">
        <v>95</v>
      </c>
      <c r="AC99" s="15" t="s">
        <v>19</v>
      </c>
      <c r="AD99" s="50">
        <v>50</v>
      </c>
      <c r="AE99" s="43">
        <v>50</v>
      </c>
      <c r="AF99" s="43">
        <v>100</v>
      </c>
      <c r="AG99" s="43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</row>
    <row r="100" spans="1:69" ht="3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4" t="s">
        <v>62</v>
      </c>
      <c r="AC100" s="15" t="s">
        <v>16</v>
      </c>
      <c r="AD100" s="50"/>
      <c r="AE100" s="17"/>
      <c r="AF100" s="17"/>
      <c r="AG100" s="17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</row>
    <row r="101" spans="1:69" ht="30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31" t="s">
        <v>96</v>
      </c>
      <c r="AC101" s="15" t="s">
        <v>19</v>
      </c>
      <c r="AD101" s="50"/>
      <c r="AE101" s="17"/>
      <c r="AF101" s="17"/>
      <c r="AG101" s="17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</row>
    <row r="102" spans="1:69" ht="33" customHeight="1">
      <c r="A102" s="12">
        <v>4</v>
      </c>
      <c r="B102" s="12">
        <v>0</v>
      </c>
      <c r="C102" s="12">
        <v>5</v>
      </c>
      <c r="D102" s="12">
        <v>0</v>
      </c>
      <c r="E102" s="12">
        <v>5</v>
      </c>
      <c r="F102" s="12">
        <v>0</v>
      </c>
      <c r="G102" s="12">
        <v>3</v>
      </c>
      <c r="H102" s="12">
        <v>2</v>
      </c>
      <c r="I102" s="12">
        <v>2</v>
      </c>
      <c r="J102" s="12">
        <v>3</v>
      </c>
      <c r="K102" s="12">
        <v>0</v>
      </c>
      <c r="L102" s="12">
        <v>1</v>
      </c>
      <c r="M102" s="12">
        <v>4</v>
      </c>
      <c r="N102" s="12">
        <v>0</v>
      </c>
      <c r="O102" s="12">
        <v>0</v>
      </c>
      <c r="P102" s="12">
        <v>5</v>
      </c>
      <c r="Q102" s="12" t="s">
        <v>110</v>
      </c>
      <c r="R102" s="12">
        <v>2</v>
      </c>
      <c r="S102" s="12">
        <v>2</v>
      </c>
      <c r="T102" s="12">
        <v>3</v>
      </c>
      <c r="U102" s="12">
        <v>1</v>
      </c>
      <c r="V102" s="12">
        <v>1</v>
      </c>
      <c r="W102" s="12">
        <v>0</v>
      </c>
      <c r="X102" s="12">
        <v>0</v>
      </c>
      <c r="Y102" s="12">
        <v>5</v>
      </c>
      <c r="Z102" s="12">
        <v>0</v>
      </c>
      <c r="AA102" s="12">
        <v>0</v>
      </c>
      <c r="AB102" s="4" t="s">
        <v>63</v>
      </c>
      <c r="AC102" s="15" t="s">
        <v>16</v>
      </c>
      <c r="AD102" s="60">
        <v>534.96</v>
      </c>
      <c r="AE102" s="17">
        <v>508.19</v>
      </c>
      <c r="AF102" s="17">
        <v>94.99</v>
      </c>
      <c r="AG102" s="35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</row>
    <row r="103" spans="1:69" ht="33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v>2</v>
      </c>
      <c r="S103" s="12">
        <v>2</v>
      </c>
      <c r="T103" s="12">
        <v>3</v>
      </c>
      <c r="U103" s="12">
        <v>1</v>
      </c>
      <c r="V103" s="12">
        <v>1</v>
      </c>
      <c r="W103" s="12">
        <v>0</v>
      </c>
      <c r="X103" s="12">
        <v>0</v>
      </c>
      <c r="Y103" s="12">
        <v>5</v>
      </c>
      <c r="Z103" s="12">
        <v>0</v>
      </c>
      <c r="AA103" s="12">
        <v>1</v>
      </c>
      <c r="AB103" s="33" t="s">
        <v>97</v>
      </c>
      <c r="AC103" s="15" t="s">
        <v>91</v>
      </c>
      <c r="AD103" s="50">
        <v>1</v>
      </c>
      <c r="AE103" s="43">
        <v>1</v>
      </c>
      <c r="AF103" s="43">
        <v>100</v>
      </c>
      <c r="AG103" s="43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</row>
    <row r="104" spans="1:69" ht="29.25" customHeight="1">
      <c r="A104" s="12">
        <v>4</v>
      </c>
      <c r="B104" s="12">
        <v>0</v>
      </c>
      <c r="C104" s="12">
        <v>5</v>
      </c>
      <c r="D104" s="12">
        <v>0</v>
      </c>
      <c r="E104" s="12">
        <v>5</v>
      </c>
      <c r="F104" s="12">
        <v>0</v>
      </c>
      <c r="G104" s="12">
        <v>3</v>
      </c>
      <c r="H104" s="12">
        <v>2</v>
      </c>
      <c r="I104" s="12">
        <v>2</v>
      </c>
      <c r="J104" s="12">
        <v>3</v>
      </c>
      <c r="K104" s="12">
        <v>7</v>
      </c>
      <c r="L104" s="12">
        <v>4</v>
      </c>
      <c r="M104" s="12">
        <v>1</v>
      </c>
      <c r="N104" s="12">
        <v>6</v>
      </c>
      <c r="O104" s="12">
        <v>2</v>
      </c>
      <c r="P104" s="12">
        <v>4</v>
      </c>
      <c r="Q104" s="12">
        <v>4</v>
      </c>
      <c r="R104" s="12">
        <v>2</v>
      </c>
      <c r="S104" s="12">
        <v>2</v>
      </c>
      <c r="T104" s="12">
        <v>3</v>
      </c>
      <c r="U104" s="12">
        <v>1</v>
      </c>
      <c r="V104" s="12">
        <v>1</v>
      </c>
      <c r="W104" s="12">
        <v>0</v>
      </c>
      <c r="X104" s="12">
        <v>0</v>
      </c>
      <c r="Y104" s="12">
        <v>6</v>
      </c>
      <c r="Z104" s="12">
        <v>0</v>
      </c>
      <c r="AA104" s="12">
        <v>0</v>
      </c>
      <c r="AB104" s="46" t="s">
        <v>107</v>
      </c>
      <c r="AC104" s="15" t="s">
        <v>35</v>
      </c>
      <c r="AD104" s="50"/>
      <c r="AE104" s="43"/>
      <c r="AF104" s="43"/>
      <c r="AG104" s="45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</row>
    <row r="105" spans="1:69" ht="33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v>2</v>
      </c>
      <c r="S105" s="12">
        <v>2</v>
      </c>
      <c r="T105" s="12">
        <v>3</v>
      </c>
      <c r="U105" s="12">
        <v>1</v>
      </c>
      <c r="V105" s="12">
        <v>1</v>
      </c>
      <c r="W105" s="12">
        <v>0</v>
      </c>
      <c r="X105" s="12">
        <v>0</v>
      </c>
      <c r="Y105" s="12">
        <v>6</v>
      </c>
      <c r="Z105" s="12">
        <v>0</v>
      </c>
      <c r="AA105" s="12">
        <v>1</v>
      </c>
      <c r="AB105" s="33" t="s">
        <v>108</v>
      </c>
      <c r="AC105" s="15" t="s">
        <v>91</v>
      </c>
      <c r="AD105" s="50"/>
      <c r="AE105" s="43"/>
      <c r="AF105" s="43"/>
      <c r="AG105" s="43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</row>
    <row r="106" spans="1:69" ht="48.75" customHeight="1">
      <c r="A106" s="12">
        <v>4</v>
      </c>
      <c r="B106" s="12">
        <v>0</v>
      </c>
      <c r="C106" s="12">
        <v>5</v>
      </c>
      <c r="D106" s="12">
        <v>0</v>
      </c>
      <c r="E106" s="12">
        <v>5</v>
      </c>
      <c r="F106" s="12">
        <v>0</v>
      </c>
      <c r="G106" s="12">
        <v>3</v>
      </c>
      <c r="H106" s="12">
        <v>2</v>
      </c>
      <c r="I106" s="12">
        <v>2</v>
      </c>
      <c r="J106" s="12">
        <v>3</v>
      </c>
      <c r="K106" s="12">
        <v>0</v>
      </c>
      <c r="L106" s="12">
        <v>1</v>
      </c>
      <c r="M106" s="12">
        <v>1</v>
      </c>
      <c r="N106" s="12">
        <v>0</v>
      </c>
      <c r="O106" s="12">
        <v>2</v>
      </c>
      <c r="P106" s="12">
        <v>8</v>
      </c>
      <c r="Q106" s="12" t="s">
        <v>110</v>
      </c>
      <c r="R106" s="12">
        <v>2</v>
      </c>
      <c r="S106" s="12">
        <v>2</v>
      </c>
      <c r="T106" s="12">
        <v>3</v>
      </c>
      <c r="U106" s="12">
        <v>1</v>
      </c>
      <c r="V106" s="12">
        <v>1</v>
      </c>
      <c r="W106" s="12">
        <v>0</v>
      </c>
      <c r="X106" s="12">
        <v>0</v>
      </c>
      <c r="Y106" s="12">
        <v>7</v>
      </c>
      <c r="Z106" s="12">
        <v>0</v>
      </c>
      <c r="AA106" s="12">
        <v>0</v>
      </c>
      <c r="AB106" s="4" t="s">
        <v>126</v>
      </c>
      <c r="AC106" s="15" t="s">
        <v>16</v>
      </c>
      <c r="AD106" s="50">
        <v>159.15</v>
      </c>
      <c r="AE106" s="43">
        <v>120.48</v>
      </c>
      <c r="AF106" s="43">
        <v>75.7</v>
      </c>
      <c r="AG106" s="43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</row>
    <row r="107" spans="1:69" ht="33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v>2</v>
      </c>
      <c r="S107" s="12">
        <v>2</v>
      </c>
      <c r="T107" s="12">
        <v>3</v>
      </c>
      <c r="U107" s="12">
        <v>1</v>
      </c>
      <c r="V107" s="12">
        <v>1</v>
      </c>
      <c r="W107" s="12">
        <v>0</v>
      </c>
      <c r="X107" s="12">
        <v>0</v>
      </c>
      <c r="Y107" s="12">
        <v>7</v>
      </c>
      <c r="Z107" s="12">
        <v>0</v>
      </c>
      <c r="AA107" s="12">
        <v>1</v>
      </c>
      <c r="AB107" s="33" t="s">
        <v>97</v>
      </c>
      <c r="AC107" s="15" t="s">
        <v>91</v>
      </c>
      <c r="AD107" s="50">
        <v>1</v>
      </c>
      <c r="AE107" s="43">
        <v>1</v>
      </c>
      <c r="AF107" s="43">
        <v>100</v>
      </c>
      <c r="AG107" s="43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</row>
    <row r="108" spans="1:69" s="22" customFormat="1" ht="50.25" customHeight="1">
      <c r="A108" s="18">
        <v>4</v>
      </c>
      <c r="B108" s="18">
        <v>0</v>
      </c>
      <c r="C108" s="18">
        <v>5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29">
        <v>2</v>
      </c>
      <c r="S108" s="29">
        <v>2</v>
      </c>
      <c r="T108" s="29">
        <v>3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5" t="s">
        <v>43</v>
      </c>
      <c r="AC108" s="20" t="s">
        <v>16</v>
      </c>
      <c r="AD108" s="54">
        <f>AD110+AD112+AD114+AD116</f>
        <v>135</v>
      </c>
      <c r="AE108" s="36">
        <f>AE112+AE114+AE116</f>
        <v>36</v>
      </c>
      <c r="AF108" s="20">
        <v>26.67</v>
      </c>
      <c r="AG108" s="36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</row>
    <row r="109" spans="1:69" s="22" customFormat="1" ht="48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4" t="s">
        <v>74</v>
      </c>
      <c r="AC109" s="17"/>
      <c r="AD109" s="50"/>
      <c r="AE109" s="17"/>
      <c r="AF109" s="17"/>
      <c r="AG109" s="17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</row>
    <row r="110" spans="1:69" ht="36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11" t="s">
        <v>44</v>
      </c>
      <c r="AC110" s="17" t="s">
        <v>35</v>
      </c>
      <c r="AD110" s="50"/>
      <c r="AE110" s="17"/>
      <c r="AF110" s="17"/>
      <c r="AG110" s="17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</row>
    <row r="111" spans="1:69" ht="26.2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31" t="s">
        <v>98</v>
      </c>
      <c r="AC111" s="17"/>
      <c r="AD111" s="50"/>
      <c r="AE111" s="17"/>
      <c r="AF111" s="17"/>
      <c r="AG111" s="17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</row>
    <row r="112" spans="1:69" ht="29.25" customHeight="1">
      <c r="A112" s="12">
        <v>4</v>
      </c>
      <c r="B112" s="12">
        <v>0</v>
      </c>
      <c r="C112" s="12">
        <v>5</v>
      </c>
      <c r="D112" s="12">
        <v>0</v>
      </c>
      <c r="E112" s="12">
        <v>5</v>
      </c>
      <c r="F112" s="12">
        <v>0</v>
      </c>
      <c r="G112" s="12">
        <v>3</v>
      </c>
      <c r="H112" s="12">
        <v>2</v>
      </c>
      <c r="I112" s="12">
        <v>2</v>
      </c>
      <c r="J112" s="12">
        <v>3</v>
      </c>
      <c r="K112" s="12">
        <v>0</v>
      </c>
      <c r="L112" s="12">
        <v>2</v>
      </c>
      <c r="M112" s="12">
        <v>4</v>
      </c>
      <c r="N112" s="12">
        <v>0</v>
      </c>
      <c r="O112" s="12">
        <v>0</v>
      </c>
      <c r="P112" s="12">
        <v>2</v>
      </c>
      <c r="Q112" s="12" t="s">
        <v>128</v>
      </c>
      <c r="R112" s="12">
        <v>2</v>
      </c>
      <c r="S112" s="12">
        <v>2</v>
      </c>
      <c r="T112" s="12">
        <v>3</v>
      </c>
      <c r="U112" s="12">
        <v>1</v>
      </c>
      <c r="V112" s="12">
        <v>2</v>
      </c>
      <c r="W112" s="12">
        <v>0</v>
      </c>
      <c r="X112" s="12">
        <v>0</v>
      </c>
      <c r="Y112" s="12">
        <v>2</v>
      </c>
      <c r="Z112" s="12">
        <v>0</v>
      </c>
      <c r="AA112" s="12">
        <v>0</v>
      </c>
      <c r="AB112" s="4" t="s">
        <v>45</v>
      </c>
      <c r="AC112" s="15" t="s">
        <v>16</v>
      </c>
      <c r="AD112" s="53">
        <v>5</v>
      </c>
      <c r="AE112" s="35">
        <v>5</v>
      </c>
      <c r="AF112" s="17">
        <v>100</v>
      </c>
      <c r="AG112" s="17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</row>
    <row r="113" spans="1:69" ht="29.2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>
        <v>2</v>
      </c>
      <c r="S113" s="12">
        <v>2</v>
      </c>
      <c r="T113" s="12">
        <v>3</v>
      </c>
      <c r="U113" s="12">
        <v>1</v>
      </c>
      <c r="V113" s="12">
        <v>2</v>
      </c>
      <c r="W113" s="12">
        <v>0</v>
      </c>
      <c r="X113" s="12">
        <v>0</v>
      </c>
      <c r="Y113" s="12">
        <v>2</v>
      </c>
      <c r="Z113" s="12">
        <v>0</v>
      </c>
      <c r="AA113" s="12">
        <v>1</v>
      </c>
      <c r="AB113" s="31" t="s">
        <v>99</v>
      </c>
      <c r="AC113" s="15" t="s">
        <v>127</v>
      </c>
      <c r="AD113" s="50">
        <v>1</v>
      </c>
      <c r="AE113" s="17">
        <v>1</v>
      </c>
      <c r="AF113" s="17">
        <v>100</v>
      </c>
      <c r="AG113" s="17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</row>
    <row r="114" spans="1:69" ht="50.25" customHeight="1">
      <c r="A114" s="12">
        <v>4</v>
      </c>
      <c r="B114" s="12">
        <v>0</v>
      </c>
      <c r="C114" s="12">
        <v>5</v>
      </c>
      <c r="D114" s="12">
        <v>0</v>
      </c>
      <c r="E114" s="12">
        <v>4</v>
      </c>
      <c r="F114" s="12">
        <v>1</v>
      </c>
      <c r="G114" s="12">
        <v>2</v>
      </c>
      <c r="H114" s="12">
        <v>2</v>
      </c>
      <c r="I114" s="12">
        <v>2</v>
      </c>
      <c r="J114" s="12">
        <v>3</v>
      </c>
      <c r="K114" s="12">
        <v>0</v>
      </c>
      <c r="L114" s="12">
        <v>2</v>
      </c>
      <c r="M114" s="12">
        <v>4</v>
      </c>
      <c r="N114" s="12">
        <v>0</v>
      </c>
      <c r="O114" s="12">
        <v>0</v>
      </c>
      <c r="P114" s="12">
        <v>3</v>
      </c>
      <c r="Q114" s="12" t="s">
        <v>110</v>
      </c>
      <c r="R114" s="12">
        <v>2</v>
      </c>
      <c r="S114" s="12">
        <v>2</v>
      </c>
      <c r="T114" s="12">
        <v>3</v>
      </c>
      <c r="U114" s="12">
        <v>1</v>
      </c>
      <c r="V114" s="12">
        <v>2</v>
      </c>
      <c r="W114" s="12">
        <v>0</v>
      </c>
      <c r="X114" s="12">
        <v>0</v>
      </c>
      <c r="Y114" s="12">
        <v>3</v>
      </c>
      <c r="Z114" s="12">
        <v>0</v>
      </c>
      <c r="AA114" s="12">
        <v>0</v>
      </c>
      <c r="AB114" s="4" t="s">
        <v>46</v>
      </c>
      <c r="AC114" s="15" t="s">
        <v>35</v>
      </c>
      <c r="AD114" s="53">
        <v>0</v>
      </c>
      <c r="AE114" s="17">
        <v>0</v>
      </c>
      <c r="AF114" s="17">
        <v>0</v>
      </c>
      <c r="AG114" s="35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</row>
    <row r="115" spans="1:33" ht="22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12">
        <v>2</v>
      </c>
      <c r="S115" s="12">
        <v>2</v>
      </c>
      <c r="T115" s="12">
        <v>3</v>
      </c>
      <c r="U115" s="12">
        <v>1</v>
      </c>
      <c r="V115" s="12">
        <v>2</v>
      </c>
      <c r="W115" s="12">
        <v>0</v>
      </c>
      <c r="X115" s="12">
        <v>0</v>
      </c>
      <c r="Y115" s="12">
        <v>3</v>
      </c>
      <c r="Z115" s="12">
        <v>0</v>
      </c>
      <c r="AA115" s="12">
        <v>1</v>
      </c>
      <c r="AB115" s="33" t="s">
        <v>100</v>
      </c>
      <c r="AC115" s="34" t="s">
        <v>91</v>
      </c>
      <c r="AD115" s="55">
        <v>0</v>
      </c>
      <c r="AE115" s="44">
        <v>0</v>
      </c>
      <c r="AF115" s="44">
        <v>0</v>
      </c>
      <c r="AG115" s="44"/>
    </row>
    <row r="116" spans="1:33" ht="27.75" customHeight="1">
      <c r="A116" s="58">
        <v>4</v>
      </c>
      <c r="B116" s="58">
        <v>0</v>
      </c>
      <c r="C116" s="58">
        <v>5</v>
      </c>
      <c r="D116" s="58">
        <v>0</v>
      </c>
      <c r="E116" s="58">
        <v>4</v>
      </c>
      <c r="F116" s="58">
        <v>1</v>
      </c>
      <c r="G116" s="58">
        <v>2</v>
      </c>
      <c r="H116" s="12">
        <v>2</v>
      </c>
      <c r="I116" s="12">
        <v>2</v>
      </c>
      <c r="J116" s="12">
        <v>3</v>
      </c>
      <c r="K116" s="12">
        <v>0</v>
      </c>
      <c r="L116" s="12">
        <v>2</v>
      </c>
      <c r="M116" s="12">
        <v>4</v>
      </c>
      <c r="N116" s="12">
        <v>0</v>
      </c>
      <c r="O116" s="12">
        <v>0</v>
      </c>
      <c r="P116" s="12">
        <v>4</v>
      </c>
      <c r="Q116" s="12" t="s">
        <v>110</v>
      </c>
      <c r="R116" s="12">
        <v>2</v>
      </c>
      <c r="S116" s="12">
        <v>2</v>
      </c>
      <c r="T116" s="12">
        <v>3</v>
      </c>
      <c r="U116" s="12">
        <v>1</v>
      </c>
      <c r="V116" s="12">
        <v>2</v>
      </c>
      <c r="W116" s="12">
        <v>0</v>
      </c>
      <c r="X116" s="12">
        <v>0</v>
      </c>
      <c r="Y116" s="12">
        <v>4</v>
      </c>
      <c r="Z116" s="12">
        <v>0</v>
      </c>
      <c r="AA116" s="12">
        <v>0</v>
      </c>
      <c r="AB116" s="57" t="s">
        <v>125</v>
      </c>
      <c r="AC116" s="15" t="s">
        <v>35</v>
      </c>
      <c r="AD116" s="53">
        <v>130</v>
      </c>
      <c r="AE116" s="56">
        <v>31</v>
      </c>
      <c r="AF116" s="34">
        <v>23.85</v>
      </c>
      <c r="AG116" s="56"/>
    </row>
    <row r="117" spans="1:33" ht="18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12">
        <v>2</v>
      </c>
      <c r="S117" s="12">
        <v>2</v>
      </c>
      <c r="T117" s="12">
        <v>3</v>
      </c>
      <c r="U117" s="12">
        <v>1</v>
      </c>
      <c r="V117" s="12">
        <v>2</v>
      </c>
      <c r="W117" s="12">
        <v>0</v>
      </c>
      <c r="X117" s="12">
        <v>0</v>
      </c>
      <c r="Y117" s="12">
        <v>4</v>
      </c>
      <c r="Z117" s="12">
        <v>0</v>
      </c>
      <c r="AA117" s="12">
        <v>1</v>
      </c>
      <c r="AB117" s="57" t="s">
        <v>124</v>
      </c>
      <c r="AC117" s="34" t="s">
        <v>91</v>
      </c>
      <c r="AD117" s="55">
        <v>1</v>
      </c>
      <c r="AE117" s="34"/>
      <c r="AF117" s="34"/>
      <c r="AG117" s="34"/>
    </row>
    <row r="118" spans="1:33" ht="12.75" hidden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4"/>
      <c r="AC118" s="34"/>
      <c r="AD118" s="34"/>
      <c r="AE118" s="34"/>
      <c r="AF118" s="34"/>
      <c r="AG118" s="34"/>
    </row>
  </sheetData>
  <sheetProtection/>
  <mergeCells count="47">
    <mergeCell ref="A13:AB13"/>
    <mergeCell ref="A14:AB14"/>
    <mergeCell ref="A15:AB15"/>
    <mergeCell ref="M19:Q19"/>
    <mergeCell ref="D18:E19"/>
    <mergeCell ref="F18:G19"/>
    <mergeCell ref="H19:I19"/>
    <mergeCell ref="AH1:AM1"/>
    <mergeCell ref="AH2:AM2"/>
    <mergeCell ref="AH3:AM3"/>
    <mergeCell ref="AH4:AM4"/>
    <mergeCell ref="A18:C19"/>
    <mergeCell ref="A8:J8"/>
    <mergeCell ref="A9:R9"/>
    <mergeCell ref="A10:R10"/>
    <mergeCell ref="A17:Q17"/>
    <mergeCell ref="A11:AB11"/>
    <mergeCell ref="T18:T19"/>
    <mergeCell ref="U18:U19"/>
    <mergeCell ref="R18:S19"/>
    <mergeCell ref="A6:AB6"/>
    <mergeCell ref="AH5:AM5"/>
    <mergeCell ref="AH6:AM6"/>
    <mergeCell ref="AH8:AM8"/>
    <mergeCell ref="AH9:AM9"/>
    <mergeCell ref="AH7:AM7"/>
    <mergeCell ref="A12:AB12"/>
    <mergeCell ref="AD1:AG1"/>
    <mergeCell ref="AD2:AG2"/>
    <mergeCell ref="AD3:AG3"/>
    <mergeCell ref="AD4:AG4"/>
    <mergeCell ref="A1:R1"/>
    <mergeCell ref="AC17:AC19"/>
    <mergeCell ref="R17:AA17"/>
    <mergeCell ref="W18:Y19"/>
    <mergeCell ref="Z18:AA19"/>
    <mergeCell ref="V18:V19"/>
    <mergeCell ref="AD17:AG17"/>
    <mergeCell ref="AG18:AG19"/>
    <mergeCell ref="F3:AB3"/>
    <mergeCell ref="H4:AB4"/>
    <mergeCell ref="AB17:AB19"/>
    <mergeCell ref="AD18:AD19"/>
    <mergeCell ref="AE18:AE19"/>
    <mergeCell ref="AF18:AF19"/>
    <mergeCell ref="K19:L19"/>
    <mergeCell ref="H18:Q18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2017-04-24T07:47:08Z</cp:lastPrinted>
  <dcterms:created xsi:type="dcterms:W3CDTF">2013-08-05T12:36:42Z</dcterms:created>
  <dcterms:modified xsi:type="dcterms:W3CDTF">2017-04-26T07:49:18Z</dcterms:modified>
  <cp:category/>
  <cp:version/>
  <cp:contentType/>
  <cp:contentStatus/>
</cp:coreProperties>
</file>