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<sst xmlns="http://schemas.openxmlformats.org/spreadsheetml/2006/main" count="235" uniqueCount="146">
  <si>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</si>
  <si>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</si>
  <si>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</si>
  <si>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</si>
  <si>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</si>
  <si>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</si>
  <si>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</si>
  <si>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</si>
  <si>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</si>
  <si>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</si>
  <si>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</si>
  <si>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</si>
  <si>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</si>
  <si>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</si>
  <si>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</si>
  <si>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</si>
  <si>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</si>
  <si>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</si>
  <si>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</si>
  <si>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</si>
  <si>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</si>
  <si>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</si>
  <si>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</si>
  <si>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</si>
  <si>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</si>
  <si>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</si>
  <si>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</si>
  <si>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</si>
  <si>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</si>
  <si>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</si>
  <si>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</si>
  <si>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</si>
  <si>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</si>
  <si>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</si>
  <si>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</si>
  <si>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</si>
  <si>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</si>
  <si>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</si>
  <si>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</si>
  <si>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</si>
  <si>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</si>
  <si>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</si>
  <si>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</si>
  <si>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</si>
  <si>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</si>
  <si>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</si>
  <si>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</si>
  <si>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</si>
  <si>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</si>
  <si>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</si>
  <si>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</si>
  <si>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</si>
  <si>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</si>
  <si>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</si>
  <si>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</si>
  <si>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</si>
  <si>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</si>
  <si>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</si>
  <si>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</si>
  <si>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</si>
  <si>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</si>
  <si>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</si>
  <si>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</si>
  <si>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</si>
  <si>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</si>
  <si>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</si>
  <si>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</si>
  <si>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</si>
  <si>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</si>
  <si>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</si>
  <si>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</si>
  <si>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</si>
  <si>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</si>
  <si>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</si>
  <si>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</si>
  <si>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</si>
  <si>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</si>
  <si>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</si>
  <si>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</si>
  <si>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</si>
  <si>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</si>
  <si>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</si>
  <si>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</si>
  <si>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</si>
  <si>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</si>
  <si>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</si>
  <si>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</si>
  <si>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</si>
  <si>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</si>
  <si>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</si>
  <si>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</si>
  <si>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</si>
  <si>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</si>
  <si>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</si>
  <si>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</si>
  <si>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</si>
  <si>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</si>
  <si>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</si>
  <si>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</si>
  <si>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</si>
  <si>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</si>
  <si>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</si>
  <si>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</si>
  <si>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</si>
  <si>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</si>
  <si>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</si>
  <si>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</si>
  <si>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</si>
  <si>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</si>
  <si>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</si>
  <si>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</si>
  <si>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</si>
  <si>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</si>
  <si>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</si>
  <si>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</si>
  <si>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</si>
  <si>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</si>
  <si>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</si>
  <si>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</si>
  <si>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</si>
  <si>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</si>
  <si>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</si>
  <si>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</si>
  <si>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</si>
  <si>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</si>
  <si>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</si>
  <si>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</si>
  <si>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</si>
  <si>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</si>
  <si>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</si>
  <si>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</si>
  <si>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</si>
  <si>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</si>
  <si>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</si>
  <si>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</si>
  <si>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</si>
  <si>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</si>
  <si>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</si>
  <si>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</si>
  <si>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>Развитие жилищно-коммунального хозяйства Шараповском сельском поселении Западнодвинского района Тверской области на 2015-2019 г.г.</t>
  </si>
  <si>
    <t>на 2015 - 2019 годы"</t>
  </si>
  <si>
    <t>2019 г.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</si>
  <si>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 Западнодвинского районаТверской области."</t>
  </si>
  <si>
    <t xml:space="preserve">Мероприятие 1.008 "Финансовое обеспечение мероприятий по приобретению оборудования, механизмов для обслуживания сетей водоснабжения и водоотведения </t>
  </si>
  <si>
    <t xml:space="preserve">Показатель 1 Доля сетей водоснабжения, где проведен ремонт </t>
  </si>
  <si>
    <t>Приложение 1 к Постановлению № 9  от 10.02.2017 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</si>
</sst>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168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" fillId="15" borderId="11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wrapText="1"/>
    </xf>
    <xf numFmtId="0" fontId="5" fillId="15" borderId="11" xfId="0" applyFont="1" applyFill="1" applyBorder="1" applyAlignment="1">
      <alignment horizontal="center" wrapText="1"/>
    </xf>
    <xf numFmtId="0" fontId="6" fillId="15" borderId="10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0" xfId="0" applyFill="1" applyAlignment="1">
      <alignment/>
    </xf>
    <xf numFmtId="168" fontId="11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9"/>
  <sheetViews>
    <sheetView tabSelected="1" zoomScale="85" zoomScaleNormal="85" zoomScalePageLayoutView="0" workbookViewId="0" topLeftCell="S14">
      <selection activeCell="AJ103" sqref="AJ103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7.25390625" style="0" customWidth="1"/>
    <col min="29" max="29" width="11.875" style="0" customWidth="1"/>
    <col min="30" max="30" width="14.125" style="0" customWidth="1"/>
    <col min="31" max="31" width="11.875" style="0" customWidth="1"/>
    <col min="32" max="32" width="8.75390625" style="0" customWidth="1"/>
    <col min="33" max="33" width="8.625" style="76" customWidth="1"/>
    <col min="34" max="34" width="8.625" style="0" customWidth="1"/>
    <col min="36" max="36" width="10.125" style="0" customWidth="1"/>
  </cols>
  <sheetData>
    <row r="1" spans="1:42" s="1" customFormat="1" ht="12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AE1" s="106" t="s">
        <v>145</v>
      </c>
      <c r="AF1" s="106"/>
      <c r="AG1" s="106"/>
      <c r="AH1" s="106"/>
      <c r="AI1" s="106"/>
      <c r="AJ1" s="106"/>
      <c r="AK1" s="80"/>
      <c r="AL1" s="80"/>
      <c r="AM1" s="80"/>
      <c r="AN1" s="80"/>
      <c r="AO1" s="80"/>
      <c r="AP1" s="80"/>
    </row>
    <row r="2" spans="31:42" s="1" customFormat="1" ht="39.75" customHeight="1">
      <c r="AE2" s="80" t="s">
        <v>72</v>
      </c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6:42" s="1" customFormat="1" ht="42.75" customHeight="1">
      <c r="F3" s="104" t="s">
        <v>139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E3" s="80" t="s">
        <v>129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8:42" s="1" customFormat="1" ht="12.75" customHeight="1">
      <c r="H4" s="105" t="s">
        <v>26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E4" s="80" t="s">
        <v>140</v>
      </c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</row>
    <row r="5" spans="33:42" s="1" customFormat="1" ht="12.75" customHeight="1">
      <c r="AG5" s="52"/>
      <c r="AK5" s="80"/>
      <c r="AL5" s="80"/>
      <c r="AM5" s="80"/>
      <c r="AN5" s="80"/>
      <c r="AO5" s="80"/>
      <c r="AP5" s="80"/>
    </row>
    <row r="6" spans="1:42" s="1" customFormat="1" ht="12.75" customHeight="1">
      <c r="A6" s="97" t="s">
        <v>73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G6" s="52"/>
      <c r="AK6" s="80"/>
      <c r="AL6" s="80"/>
      <c r="AM6" s="80"/>
      <c r="AN6" s="80"/>
      <c r="AO6" s="80"/>
      <c r="AP6" s="80"/>
    </row>
    <row r="7" spans="33:42" s="1" customFormat="1" ht="12.75">
      <c r="AG7" s="52"/>
      <c r="AK7" s="80"/>
      <c r="AL7" s="80"/>
      <c r="AM7" s="80"/>
      <c r="AN7" s="80"/>
      <c r="AO7" s="80"/>
      <c r="AP7" s="80"/>
    </row>
    <row r="8" spans="1:42" s="1" customFormat="1" ht="12.75">
      <c r="A8" s="100" t="s">
        <v>1</v>
      </c>
      <c r="B8" s="100"/>
      <c r="C8" s="100"/>
      <c r="D8" s="100"/>
      <c r="E8" s="100"/>
      <c r="F8" s="100"/>
      <c r="G8" s="100"/>
      <c r="H8" s="100"/>
      <c r="I8" s="100"/>
      <c r="J8" s="100"/>
      <c r="AG8" s="52"/>
      <c r="AK8" s="101"/>
      <c r="AL8" s="101"/>
      <c r="AM8" s="101"/>
      <c r="AN8" s="101"/>
      <c r="AO8" s="101"/>
      <c r="AP8" s="101"/>
    </row>
    <row r="9" spans="1:42" s="1" customFormat="1" ht="12.75">
      <c r="A9" s="80" t="s">
        <v>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AG9" s="52"/>
      <c r="AK9" s="101"/>
      <c r="AL9" s="101"/>
      <c r="AM9" s="101"/>
      <c r="AN9" s="101"/>
      <c r="AO9" s="101"/>
      <c r="AP9" s="101"/>
    </row>
    <row r="10" spans="1:33" s="1" customFormat="1" ht="12.75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AG10" s="52"/>
    </row>
    <row r="11" spans="1:33" s="1" customFormat="1" ht="12.75">
      <c r="A11" s="80" t="s">
        <v>122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G11" s="52"/>
    </row>
    <row r="12" spans="1:33" s="1" customFormat="1" ht="12.75">
      <c r="A12" s="80" t="s">
        <v>123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G12" s="52"/>
    </row>
    <row r="13" spans="1:33" s="1" customFormat="1" ht="12.75">
      <c r="A13" s="80" t="s">
        <v>124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G13" s="52"/>
    </row>
    <row r="14" spans="1:33" s="1" customFormat="1" ht="12.75">
      <c r="A14" s="80" t="s">
        <v>125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G14" s="52"/>
    </row>
    <row r="15" spans="1:33" s="1" customFormat="1" ht="12.75">
      <c r="A15" s="80" t="s">
        <v>126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G15" s="52"/>
    </row>
    <row r="16" s="1" customFormat="1" ht="12.75">
      <c r="AG16" s="52"/>
    </row>
    <row r="17" spans="1:47" s="1" customFormat="1" ht="17.25" customHeight="1">
      <c r="A17" s="82" t="s">
        <v>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4" t="s">
        <v>10</v>
      </c>
      <c r="S17" s="84"/>
      <c r="T17" s="84"/>
      <c r="U17" s="84"/>
      <c r="V17" s="84"/>
      <c r="W17" s="84"/>
      <c r="X17" s="84"/>
      <c r="Y17" s="84"/>
      <c r="Z17" s="84"/>
      <c r="AA17" s="85"/>
      <c r="AB17" s="90" t="s">
        <v>15</v>
      </c>
      <c r="AC17" s="90" t="s">
        <v>16</v>
      </c>
      <c r="AD17" s="90" t="s">
        <v>27</v>
      </c>
      <c r="AE17" s="83" t="s">
        <v>17</v>
      </c>
      <c r="AF17" s="84"/>
      <c r="AG17" s="84"/>
      <c r="AH17" s="84"/>
      <c r="AI17" s="85"/>
      <c r="AJ17" s="90" t="s">
        <v>21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1" customFormat="1" ht="20.25" customHeight="1">
      <c r="A18" s="86" t="s">
        <v>5</v>
      </c>
      <c r="B18" s="98"/>
      <c r="C18" s="87"/>
      <c r="D18" s="86" t="s">
        <v>6</v>
      </c>
      <c r="E18" s="87"/>
      <c r="F18" s="86" t="s">
        <v>7</v>
      </c>
      <c r="G18" s="87"/>
      <c r="H18" s="82" t="s">
        <v>127</v>
      </c>
      <c r="I18" s="82"/>
      <c r="J18" s="82"/>
      <c r="K18" s="82"/>
      <c r="L18" s="82"/>
      <c r="M18" s="82"/>
      <c r="N18" s="82"/>
      <c r="O18" s="82"/>
      <c r="P18" s="82"/>
      <c r="Q18" s="82"/>
      <c r="R18" s="86" t="s">
        <v>8</v>
      </c>
      <c r="S18" s="87"/>
      <c r="T18" s="102" t="s">
        <v>9</v>
      </c>
      <c r="U18" s="102" t="s">
        <v>11</v>
      </c>
      <c r="V18" s="102" t="s">
        <v>12</v>
      </c>
      <c r="W18" s="86" t="s">
        <v>13</v>
      </c>
      <c r="X18" s="98"/>
      <c r="Y18" s="87"/>
      <c r="Z18" s="86" t="s">
        <v>14</v>
      </c>
      <c r="AA18" s="87"/>
      <c r="AB18" s="96"/>
      <c r="AC18" s="96"/>
      <c r="AD18" s="96"/>
      <c r="AE18" s="90" t="s">
        <v>28</v>
      </c>
      <c r="AF18" s="92" t="s">
        <v>29</v>
      </c>
      <c r="AG18" s="94" t="s">
        <v>30</v>
      </c>
      <c r="AH18" s="90" t="s">
        <v>141</v>
      </c>
      <c r="AI18" s="90" t="s">
        <v>118</v>
      </c>
      <c r="AJ18" s="96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s="1" customFormat="1" ht="54.75" customHeight="1">
      <c r="A19" s="88"/>
      <c r="B19" s="99"/>
      <c r="C19" s="89"/>
      <c r="D19" s="88"/>
      <c r="E19" s="89"/>
      <c r="F19" s="88"/>
      <c r="G19" s="89"/>
      <c r="H19" s="81" t="s">
        <v>8</v>
      </c>
      <c r="I19" s="81"/>
      <c r="J19" s="38" t="s">
        <v>9</v>
      </c>
      <c r="K19" s="81" t="s">
        <v>12</v>
      </c>
      <c r="L19" s="81"/>
      <c r="M19" s="83" t="s">
        <v>128</v>
      </c>
      <c r="N19" s="84"/>
      <c r="O19" s="84"/>
      <c r="P19" s="84"/>
      <c r="Q19" s="85"/>
      <c r="R19" s="88"/>
      <c r="S19" s="89"/>
      <c r="T19" s="103"/>
      <c r="U19" s="103"/>
      <c r="V19" s="103"/>
      <c r="W19" s="88"/>
      <c r="X19" s="99"/>
      <c r="Y19" s="89"/>
      <c r="Z19" s="88"/>
      <c r="AA19" s="89"/>
      <c r="AB19" s="91"/>
      <c r="AC19" s="91"/>
      <c r="AD19" s="91"/>
      <c r="AE19" s="91"/>
      <c r="AF19" s="93"/>
      <c r="AG19" s="95"/>
      <c r="AH19" s="91"/>
      <c r="AI19" s="91"/>
      <c r="AJ19" s="9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54">
        <v>32</v>
      </c>
      <c r="AG20" s="67">
        <v>33</v>
      </c>
      <c r="AH20" s="25">
        <v>34</v>
      </c>
      <c r="AI20" s="25">
        <v>35</v>
      </c>
      <c r="AJ20" s="24">
        <v>36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72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 aca="true" t="shared" si="0" ref="AD21:AI21">AD22</f>
        <v>834.5</v>
      </c>
      <c r="AE21" s="28">
        <f t="shared" si="0"/>
        <v>1440.82</v>
      </c>
      <c r="AF21" s="55">
        <f t="shared" si="0"/>
        <v>1574.24</v>
      </c>
      <c r="AG21" s="68">
        <f t="shared" si="0"/>
        <v>635.3399999999999</v>
      </c>
      <c r="AH21" s="28">
        <f t="shared" si="0"/>
        <v>309</v>
      </c>
      <c r="AI21" s="28">
        <f t="shared" si="0"/>
        <v>309</v>
      </c>
      <c r="AJ21" s="44">
        <f>AJ62+AJ86</f>
        <v>4268.4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2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 aca="true" t="shared" si="1" ref="AD22:AI22">AD27+AD62+AD86</f>
        <v>834.5</v>
      </c>
      <c r="AE22" s="28">
        <f t="shared" si="1"/>
        <v>1440.82</v>
      </c>
      <c r="AF22" s="55">
        <f t="shared" si="1"/>
        <v>1574.24</v>
      </c>
      <c r="AG22" s="68">
        <f t="shared" si="1"/>
        <v>635.3399999999999</v>
      </c>
      <c r="AH22" s="28">
        <f t="shared" si="1"/>
        <v>309</v>
      </c>
      <c r="AI22" s="28">
        <f t="shared" si="1"/>
        <v>309</v>
      </c>
      <c r="AJ22" s="44">
        <f>AI22+AH22+AG22+AF22+AE22</f>
        <v>4268.4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2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117</v>
      </c>
      <c r="AC23" s="15" t="s">
        <v>25</v>
      </c>
      <c r="AD23" s="15" t="s">
        <v>25</v>
      </c>
      <c r="AE23" s="15" t="s">
        <v>25</v>
      </c>
      <c r="AF23" s="56" t="s">
        <v>25</v>
      </c>
      <c r="AG23" s="69" t="s">
        <v>25</v>
      </c>
      <c r="AH23" s="16" t="s">
        <v>25</v>
      </c>
      <c r="AI23" s="16" t="s">
        <v>25</v>
      </c>
      <c r="AJ23" s="15" t="s">
        <v>25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2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6"/>
      <c r="AG24" s="69"/>
      <c r="AH24" s="16"/>
      <c r="AI24" s="16"/>
      <c r="AJ24" s="1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6">
        <v>70</v>
      </c>
      <c r="AG25" s="69">
        <v>75</v>
      </c>
      <c r="AH25" s="16">
        <v>75</v>
      </c>
      <c r="AI25" s="16">
        <v>75</v>
      </c>
      <c r="AJ25" s="1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2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6">
        <v>70</v>
      </c>
      <c r="AG26" s="69">
        <v>75</v>
      </c>
      <c r="AH26" s="16">
        <v>75</v>
      </c>
      <c r="AI26" s="16">
        <v>75</v>
      </c>
      <c r="AJ26" s="1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74</v>
      </c>
      <c r="AC27" s="28" t="s">
        <v>18</v>
      </c>
      <c r="AD27" s="28"/>
      <c r="AE27" s="28">
        <f>AE28</f>
        <v>0</v>
      </c>
      <c r="AF27" s="55">
        <f>AF28</f>
        <v>0</v>
      </c>
      <c r="AG27" s="68">
        <f>AG28</f>
        <v>0</v>
      </c>
      <c r="AH27" s="28">
        <f>AH28</f>
        <v>0</v>
      </c>
      <c r="AI27" s="28">
        <f>AI28</f>
        <v>0</v>
      </c>
      <c r="AJ27" s="28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</row>
    <row r="28" spans="1:72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7">
        <f>AF32</f>
        <v>0</v>
      </c>
      <c r="AG28" s="70">
        <f>AG32</f>
        <v>0</v>
      </c>
      <c r="AH28" s="13">
        <f>AH32</f>
        <v>0</v>
      </c>
      <c r="AI28" s="13">
        <f>AI32</f>
        <v>0</v>
      </c>
      <c r="AJ28" s="13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</row>
    <row r="29" spans="1:72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6"/>
      <c r="AG29" s="69"/>
      <c r="AH29" s="16"/>
      <c r="AI29" s="16"/>
      <c r="AJ29" s="1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6">
        <v>1</v>
      </c>
      <c r="AG30" s="69">
        <v>1</v>
      </c>
      <c r="AH30" s="16">
        <v>1</v>
      </c>
      <c r="AI30" s="16">
        <v>1</v>
      </c>
      <c r="AJ30" s="1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</row>
    <row r="31" spans="1:72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82</v>
      </c>
      <c r="AC31" s="15" t="s">
        <v>24</v>
      </c>
      <c r="AD31" s="15"/>
      <c r="AE31" s="15"/>
      <c r="AF31" s="56"/>
      <c r="AG31" s="69"/>
      <c r="AH31" s="16"/>
      <c r="AI31" s="16"/>
      <c r="AJ31" s="1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</row>
    <row r="32" spans="1:72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6"/>
      <c r="AG32" s="69"/>
      <c r="AH32" s="16"/>
      <c r="AI32" s="16"/>
      <c r="AJ32" s="1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83</v>
      </c>
      <c r="AC33" s="15" t="s">
        <v>22</v>
      </c>
      <c r="AD33" s="15"/>
      <c r="AE33" s="15"/>
      <c r="AF33" s="56"/>
      <c r="AG33" s="69"/>
      <c r="AH33" s="16"/>
      <c r="AI33" s="16"/>
      <c r="AJ33" s="1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108</v>
      </c>
      <c r="AC34" s="13" t="s">
        <v>18</v>
      </c>
      <c r="AD34" s="13"/>
      <c r="AE34" s="13"/>
      <c r="AF34" s="57"/>
      <c r="AG34" s="71"/>
      <c r="AH34" s="14"/>
      <c r="AI34" s="14"/>
      <c r="AJ34" s="13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6"/>
      <c r="AG35" s="69"/>
      <c r="AH35" s="16"/>
      <c r="AI35" s="16"/>
      <c r="AJ35" s="1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6">
        <v>1</v>
      </c>
      <c r="AG36" s="69">
        <v>1</v>
      </c>
      <c r="AH36" s="16">
        <v>1</v>
      </c>
      <c r="AI36" s="16">
        <v>1</v>
      </c>
      <c r="AJ36" s="1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72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84</v>
      </c>
      <c r="AC37" s="15"/>
      <c r="AD37" s="15"/>
      <c r="AE37" s="15"/>
      <c r="AF37" s="56"/>
      <c r="AG37" s="69"/>
      <c r="AH37" s="16"/>
      <c r="AI37" s="16"/>
      <c r="AJ37" s="1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85</v>
      </c>
      <c r="AC38" s="13" t="s">
        <v>25</v>
      </c>
      <c r="AD38" s="13">
        <v>0</v>
      </c>
      <c r="AE38" s="13">
        <v>0</v>
      </c>
      <c r="AF38" s="57">
        <v>0</v>
      </c>
      <c r="AG38" s="71">
        <v>0</v>
      </c>
      <c r="AH38" s="14">
        <v>0</v>
      </c>
      <c r="AI38" s="14">
        <v>0</v>
      </c>
      <c r="AJ38" s="13">
        <v>0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6"/>
      <c r="AG39" s="69"/>
      <c r="AH39" s="16"/>
      <c r="AI39" s="16"/>
      <c r="AJ39" s="1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6"/>
      <c r="AG40" s="69"/>
      <c r="AH40" s="16"/>
      <c r="AI40" s="16"/>
      <c r="AJ40" s="15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86</v>
      </c>
      <c r="AC41" s="15"/>
      <c r="AD41" s="15"/>
      <c r="AE41" s="15"/>
      <c r="AF41" s="56"/>
      <c r="AG41" s="69"/>
      <c r="AH41" s="16"/>
      <c r="AI41" s="16"/>
      <c r="AJ41" s="15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75</v>
      </c>
      <c r="AC42" s="13" t="s">
        <v>18</v>
      </c>
      <c r="AD42" s="13"/>
      <c r="AE42" s="13"/>
      <c r="AF42" s="57"/>
      <c r="AG42" s="71"/>
      <c r="AH42" s="14"/>
      <c r="AI42" s="14"/>
      <c r="AJ42" s="13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6"/>
      <c r="AG43" s="69"/>
      <c r="AH43" s="16"/>
      <c r="AI43" s="16"/>
      <c r="AJ43" s="15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6"/>
      <c r="AG44" s="69"/>
      <c r="AH44" s="16"/>
      <c r="AI44" s="16"/>
      <c r="AJ44" s="15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109</v>
      </c>
      <c r="AC45" s="15"/>
      <c r="AD45" s="15"/>
      <c r="AE45" s="15"/>
      <c r="AF45" s="56"/>
      <c r="AG45" s="69"/>
      <c r="AH45" s="16"/>
      <c r="AI45" s="16"/>
      <c r="AJ45" s="15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6"/>
      <c r="AG46" s="69"/>
      <c r="AH46" s="16"/>
      <c r="AI46" s="16"/>
      <c r="AJ46" s="15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110</v>
      </c>
      <c r="AC47" s="15"/>
      <c r="AD47" s="15"/>
      <c r="AE47" s="15"/>
      <c r="AF47" s="56"/>
      <c r="AG47" s="69"/>
      <c r="AH47" s="16"/>
      <c r="AI47" s="16"/>
      <c r="AJ47" s="15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111</v>
      </c>
      <c r="AC48" s="15" t="s">
        <v>18</v>
      </c>
      <c r="AD48" s="15"/>
      <c r="AE48" s="15"/>
      <c r="AF48" s="56"/>
      <c r="AG48" s="69"/>
      <c r="AH48" s="16"/>
      <c r="AI48" s="16"/>
      <c r="AJ48" s="1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72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87</v>
      </c>
      <c r="AC49" s="15"/>
      <c r="AD49" s="15"/>
      <c r="AE49" s="15"/>
      <c r="AF49" s="56"/>
      <c r="AG49" s="69"/>
      <c r="AH49" s="16"/>
      <c r="AI49" s="16"/>
      <c r="AJ49" s="15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</row>
    <row r="50" spans="1:72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6"/>
      <c r="AG50" s="69"/>
      <c r="AH50" s="16"/>
      <c r="AI50" s="16"/>
      <c r="AJ50" s="15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88</v>
      </c>
      <c r="AC51" s="15"/>
      <c r="AD51" s="15"/>
      <c r="AE51" s="15"/>
      <c r="AF51" s="56"/>
      <c r="AG51" s="69"/>
      <c r="AH51" s="16"/>
      <c r="AI51" s="16"/>
      <c r="AJ51" s="15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</row>
    <row r="52" spans="1:72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7"/>
      <c r="AG52" s="71"/>
      <c r="AH52" s="14"/>
      <c r="AI52" s="14"/>
      <c r="AJ52" s="13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</row>
    <row r="53" spans="1:72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6"/>
      <c r="AG53" s="69"/>
      <c r="AH53" s="16"/>
      <c r="AI53" s="16"/>
      <c r="AJ53" s="15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6"/>
      <c r="AG54" s="69"/>
      <c r="AH54" s="16"/>
      <c r="AI54" s="16"/>
      <c r="AJ54" s="15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</row>
    <row r="55" spans="1:72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6"/>
      <c r="AG55" s="69"/>
      <c r="AH55" s="16"/>
      <c r="AI55" s="16"/>
      <c r="AJ55" s="15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</row>
    <row r="56" spans="1:72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6">
        <v>1</v>
      </c>
      <c r="AG56" s="69">
        <v>1</v>
      </c>
      <c r="AH56" s="16">
        <v>1</v>
      </c>
      <c r="AI56" s="16">
        <v>1</v>
      </c>
      <c r="AJ56" s="15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89</v>
      </c>
      <c r="AC57" s="15" t="s">
        <v>22</v>
      </c>
      <c r="AD57" s="15"/>
      <c r="AE57" s="15"/>
      <c r="AF57" s="56"/>
      <c r="AG57" s="69"/>
      <c r="AH57" s="16"/>
      <c r="AI57" s="16"/>
      <c r="AJ57" s="15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</row>
    <row r="58" spans="1:72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6">
        <v>1</v>
      </c>
      <c r="AG58" s="69">
        <v>1</v>
      </c>
      <c r="AH58" s="16">
        <v>1</v>
      </c>
      <c r="AI58" s="16">
        <v>1</v>
      </c>
      <c r="AJ58" s="15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</row>
    <row r="59" spans="1:72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90</v>
      </c>
      <c r="AC59" s="15"/>
      <c r="AD59" s="15"/>
      <c r="AE59" s="15"/>
      <c r="AF59" s="56"/>
      <c r="AG59" s="69"/>
      <c r="AH59" s="16"/>
      <c r="AI59" s="16"/>
      <c r="AJ59" s="15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8"/>
      <c r="AG60" s="72"/>
      <c r="AH60" s="17"/>
      <c r="AI60" s="17"/>
      <c r="AJ60" s="17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91</v>
      </c>
      <c r="AC61" s="15"/>
      <c r="AD61" s="17"/>
      <c r="AE61" s="17"/>
      <c r="AF61" s="58"/>
      <c r="AG61" s="72"/>
      <c r="AH61" s="17"/>
      <c r="AI61" s="17"/>
      <c r="AJ61" s="17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s="22" customFormat="1" ht="69.7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142</v>
      </c>
      <c r="AC62" s="28" t="s">
        <v>18</v>
      </c>
      <c r="AD62" s="30">
        <v>582.2</v>
      </c>
      <c r="AE62" s="30">
        <f>AE63+AE82</f>
        <v>970.03</v>
      </c>
      <c r="AF62" s="59">
        <f>AF63+AF82</f>
        <v>399.8</v>
      </c>
      <c r="AG62" s="73">
        <f>AG63</f>
        <v>110</v>
      </c>
      <c r="AH62" s="30"/>
      <c r="AI62" s="30"/>
      <c r="AJ62" s="42">
        <f>AE62+AF62+AG62</f>
        <v>1479.83</v>
      </c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</row>
    <row r="63" spans="1:72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41">
        <f>AE66+AE72+AE74+AE76+AE78</f>
        <v>970.03</v>
      </c>
      <c r="AF63" s="60">
        <f>AF72+AF74+AF76</f>
        <v>399.8</v>
      </c>
      <c r="AG63" s="74">
        <f>AG72+AG80</f>
        <v>110</v>
      </c>
      <c r="AH63" s="20"/>
      <c r="AI63" s="20"/>
      <c r="AJ63" s="41">
        <f>AG63+AF63+AE63</f>
        <v>1479.83</v>
      </c>
      <c r="AK63" s="79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</row>
    <row r="64" spans="1:72" s="22" customFormat="1" ht="30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76</v>
      </c>
      <c r="AC64" s="17"/>
      <c r="AD64" s="17"/>
      <c r="AE64" s="17">
        <v>5</v>
      </c>
      <c r="AF64" s="58">
        <v>1</v>
      </c>
      <c r="AG64" s="72"/>
      <c r="AH64" s="17"/>
      <c r="AI64" s="17"/>
      <c r="AJ64" s="17">
        <f>AE64+AF64+AG64+AG64</f>
        <v>6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</row>
    <row r="65" spans="1:72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77</v>
      </c>
      <c r="AC65" s="17"/>
      <c r="AD65" s="17"/>
      <c r="AE65" s="17">
        <v>10</v>
      </c>
      <c r="AF65" s="58">
        <v>11</v>
      </c>
      <c r="AG65" s="72"/>
      <c r="AH65" s="17"/>
      <c r="AI65" s="17"/>
      <c r="AJ65" s="17">
        <f>AI65+AG65+AF65+AE65</f>
        <v>21</v>
      </c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</row>
    <row r="66" spans="1:72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8"/>
      <c r="AG66" s="72"/>
      <c r="AH66" s="17"/>
      <c r="AI66" s="17"/>
      <c r="AJ66" s="40">
        <f>AE66</f>
        <v>42.18</v>
      </c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92</v>
      </c>
      <c r="AC67" s="17" t="s">
        <v>98</v>
      </c>
      <c r="AD67" s="45"/>
      <c r="AE67" s="37">
        <v>1</v>
      </c>
      <c r="AF67" s="58"/>
      <c r="AG67" s="72"/>
      <c r="AH67" s="45"/>
      <c r="AI67" s="45"/>
      <c r="AJ67" s="45">
        <f>AE67</f>
        <v>1</v>
      </c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8"/>
      <c r="AG68" s="72"/>
      <c r="AH68" s="17"/>
      <c r="AI68" s="17"/>
      <c r="AJ68" s="17">
        <v>0</v>
      </c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93</v>
      </c>
      <c r="AC69" s="17" t="s">
        <v>94</v>
      </c>
      <c r="AD69" s="17"/>
      <c r="AE69" s="17">
        <v>0</v>
      </c>
      <c r="AF69" s="58"/>
      <c r="AG69" s="72"/>
      <c r="AH69" s="17"/>
      <c r="AI69" s="17"/>
      <c r="AJ69" s="17">
        <v>0</v>
      </c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8"/>
      <c r="AG70" s="72"/>
      <c r="AH70" s="17"/>
      <c r="AI70" s="17"/>
      <c r="AJ70" s="17">
        <v>0</v>
      </c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95</v>
      </c>
      <c r="AC71" s="17"/>
      <c r="AD71" s="17"/>
      <c r="AE71" s="17">
        <v>0</v>
      </c>
      <c r="AF71" s="58"/>
      <c r="AG71" s="72"/>
      <c r="AH71" s="17"/>
      <c r="AI71" s="17"/>
      <c r="AJ71" s="17">
        <v>0</v>
      </c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119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8">
        <v>399.68</v>
      </c>
      <c r="AG72" s="72">
        <v>80</v>
      </c>
      <c r="AH72" s="17"/>
      <c r="AI72" s="17"/>
      <c r="AJ72" s="40">
        <f>AE72+AF72+AG72</f>
        <v>590.33</v>
      </c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130</v>
      </c>
      <c r="AC73" s="15" t="s">
        <v>94</v>
      </c>
      <c r="AD73" s="45"/>
      <c r="AE73" s="37">
        <v>4.1</v>
      </c>
      <c r="AF73" s="58">
        <v>4.1</v>
      </c>
      <c r="AG73" s="72"/>
      <c r="AH73" s="37"/>
      <c r="AI73" s="37"/>
      <c r="AJ73" s="45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120</v>
      </c>
      <c r="N74" s="12">
        <v>0</v>
      </c>
      <c r="O74" s="12">
        <v>0</v>
      </c>
      <c r="P74" s="12">
        <v>5</v>
      </c>
      <c r="Q74" s="12" t="s">
        <v>121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8">
        <v>0</v>
      </c>
      <c r="AG74" s="72"/>
      <c r="AH74" s="17"/>
      <c r="AI74" s="17"/>
      <c r="AJ74" s="40">
        <f>AE74+AF74</f>
        <v>242.2</v>
      </c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96</v>
      </c>
      <c r="AC75" s="15" t="s">
        <v>22</v>
      </c>
      <c r="AD75" s="45"/>
      <c r="AE75" s="37">
        <v>18.3</v>
      </c>
      <c r="AF75" s="58">
        <v>0</v>
      </c>
      <c r="AG75" s="72"/>
      <c r="AH75" s="45"/>
      <c r="AI75" s="45"/>
      <c r="AJ75" s="45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119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8">
        <v>0.12</v>
      </c>
      <c r="AG76" s="72"/>
      <c r="AH76" s="17"/>
      <c r="AI76" s="17"/>
      <c r="AJ76" s="17">
        <f>AE76+AF76</f>
        <v>62.55</v>
      </c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119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97</v>
      </c>
      <c r="AC77" s="15" t="s">
        <v>98</v>
      </c>
      <c r="AD77" s="45"/>
      <c r="AE77" s="37">
        <v>4</v>
      </c>
      <c r="AF77" s="58">
        <v>0</v>
      </c>
      <c r="AG77" s="72"/>
      <c r="AH77" s="45"/>
      <c r="AI77" s="45"/>
      <c r="AJ77" s="45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131</v>
      </c>
      <c r="AC78" s="15" t="s">
        <v>18</v>
      </c>
      <c r="AD78" s="45"/>
      <c r="AE78" s="17">
        <v>512.57</v>
      </c>
      <c r="AF78" s="58"/>
      <c r="AG78" s="72"/>
      <c r="AH78" s="17"/>
      <c r="AI78" s="17"/>
      <c r="AJ78" s="17">
        <f>AE78</f>
        <v>512.57</v>
      </c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113</v>
      </c>
      <c r="AC79" s="15" t="s">
        <v>98</v>
      </c>
      <c r="AD79" s="45"/>
      <c r="AE79" s="37">
        <v>1</v>
      </c>
      <c r="AF79" s="58"/>
      <c r="AG79" s="72"/>
      <c r="AH79" s="45"/>
      <c r="AI79" s="45"/>
      <c r="AJ79" s="45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45.75" customHeight="1">
      <c r="A80" s="12">
        <v>4</v>
      </c>
      <c r="B80" s="12">
        <v>0</v>
      </c>
      <c r="C80" s="12">
        <v>5</v>
      </c>
      <c r="D80" s="12">
        <v>0</v>
      </c>
      <c r="E80" s="12">
        <v>5</v>
      </c>
      <c r="F80" s="12">
        <v>0</v>
      </c>
      <c r="G80" s="12">
        <v>2</v>
      </c>
      <c r="H80" s="12">
        <v>2</v>
      </c>
      <c r="I80" s="12">
        <v>2</v>
      </c>
      <c r="J80" s="12">
        <v>2</v>
      </c>
      <c r="K80" s="12">
        <v>0</v>
      </c>
      <c r="L80" s="12">
        <v>2</v>
      </c>
      <c r="M80" s="12">
        <v>4</v>
      </c>
      <c r="N80" s="12">
        <v>0</v>
      </c>
      <c r="O80" s="12">
        <v>0</v>
      </c>
      <c r="P80" s="12">
        <v>1</v>
      </c>
      <c r="Q80" s="12" t="s">
        <v>119</v>
      </c>
      <c r="R80" s="12">
        <v>2</v>
      </c>
      <c r="S80" s="12">
        <v>2</v>
      </c>
      <c r="T80" s="12">
        <v>1</v>
      </c>
      <c r="U80" s="12">
        <v>1</v>
      </c>
      <c r="V80" s="12">
        <v>1</v>
      </c>
      <c r="W80" s="12">
        <v>0</v>
      </c>
      <c r="X80" s="12">
        <v>0</v>
      </c>
      <c r="Y80" s="12">
        <v>8</v>
      </c>
      <c r="Z80" s="12">
        <v>0</v>
      </c>
      <c r="AA80" s="12">
        <v>0</v>
      </c>
      <c r="AB80" s="33" t="s">
        <v>143</v>
      </c>
      <c r="AC80" s="15" t="s">
        <v>18</v>
      </c>
      <c r="AD80" s="45"/>
      <c r="AE80" s="37"/>
      <c r="AF80" s="58"/>
      <c r="AG80" s="72">
        <v>30</v>
      </c>
      <c r="AH80" s="45"/>
      <c r="AI80" s="45"/>
      <c r="AJ80" s="45">
        <f>AG80</f>
        <v>30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22.5" customHeight="1">
      <c r="A81" s="12">
        <v>4</v>
      </c>
      <c r="B81" s="12">
        <v>0</v>
      </c>
      <c r="C81" s="12">
        <v>5</v>
      </c>
      <c r="D81" s="12">
        <v>0</v>
      </c>
      <c r="E81" s="12">
        <v>5</v>
      </c>
      <c r="F81" s="12">
        <v>0</v>
      </c>
      <c r="G81" s="12">
        <v>2</v>
      </c>
      <c r="H81" s="12">
        <v>2</v>
      </c>
      <c r="I81" s="12">
        <v>2</v>
      </c>
      <c r="J81" s="12">
        <v>2</v>
      </c>
      <c r="K81" s="12">
        <v>0</v>
      </c>
      <c r="L81" s="12">
        <v>2</v>
      </c>
      <c r="M81" s="12">
        <v>4</v>
      </c>
      <c r="N81" s="12">
        <v>0</v>
      </c>
      <c r="O81" s="12">
        <v>0</v>
      </c>
      <c r="P81" s="12">
        <v>1</v>
      </c>
      <c r="Q81" s="12" t="s">
        <v>119</v>
      </c>
      <c r="R81" s="12">
        <v>2</v>
      </c>
      <c r="S81" s="12">
        <v>2</v>
      </c>
      <c r="T81" s="12">
        <v>1</v>
      </c>
      <c r="U81" s="12">
        <v>1</v>
      </c>
      <c r="V81" s="12">
        <v>1</v>
      </c>
      <c r="W81" s="12">
        <v>0</v>
      </c>
      <c r="X81" s="12">
        <v>0</v>
      </c>
      <c r="Y81" s="12">
        <v>8</v>
      </c>
      <c r="Z81" s="12">
        <v>0</v>
      </c>
      <c r="AA81" s="12">
        <v>1</v>
      </c>
      <c r="AB81" s="33" t="s">
        <v>144</v>
      </c>
      <c r="AC81" s="15" t="s">
        <v>22</v>
      </c>
      <c r="AD81" s="45"/>
      <c r="AE81" s="37"/>
      <c r="AF81" s="58"/>
      <c r="AG81" s="72"/>
      <c r="AH81" s="45"/>
      <c r="AI81" s="45"/>
      <c r="AJ81" s="45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s="22" customFormat="1" ht="3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" t="s">
        <v>41</v>
      </c>
      <c r="AC82" s="13" t="s">
        <v>79</v>
      </c>
      <c r="AD82" s="20"/>
      <c r="AE82" s="20">
        <v>0</v>
      </c>
      <c r="AF82" s="60"/>
      <c r="AG82" s="74"/>
      <c r="AH82" s="20"/>
      <c r="AI82" s="20"/>
      <c r="AJ82" s="20">
        <v>0</v>
      </c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</row>
    <row r="83" spans="1:72" s="22" customFormat="1" ht="36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78</v>
      </c>
      <c r="AC83" s="15" t="s">
        <v>24</v>
      </c>
      <c r="AD83" s="17"/>
      <c r="AE83" s="17">
        <v>0</v>
      </c>
      <c r="AF83" s="58"/>
      <c r="AG83" s="72"/>
      <c r="AH83" s="17"/>
      <c r="AI83" s="17"/>
      <c r="AJ83" s="17">
        <v>0</v>
      </c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</row>
    <row r="84" spans="1:72" ht="39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9"/>
      <c r="S84" s="9"/>
      <c r="T84" s="9"/>
      <c r="U84" s="9"/>
      <c r="V84" s="9"/>
      <c r="W84" s="9"/>
      <c r="X84" s="9"/>
      <c r="Y84" s="9"/>
      <c r="Z84" s="9"/>
      <c r="AA84" s="9"/>
      <c r="AB84" s="4" t="s">
        <v>112</v>
      </c>
      <c r="AC84" s="15" t="s">
        <v>42</v>
      </c>
      <c r="AD84" s="17"/>
      <c r="AE84" s="17">
        <v>0</v>
      </c>
      <c r="AF84" s="58"/>
      <c r="AG84" s="72"/>
      <c r="AH84" s="17"/>
      <c r="AI84" s="17"/>
      <c r="AJ84" s="17">
        <v>0</v>
      </c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4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9"/>
      <c r="S85" s="9"/>
      <c r="T85" s="9"/>
      <c r="U85" s="9"/>
      <c r="V85" s="9"/>
      <c r="W85" s="9"/>
      <c r="X85" s="9"/>
      <c r="Y85" s="9"/>
      <c r="Z85" s="9"/>
      <c r="AA85" s="9"/>
      <c r="AB85" s="4" t="s">
        <v>99</v>
      </c>
      <c r="AC85" s="15"/>
      <c r="AD85" s="17"/>
      <c r="AE85" s="17">
        <v>0</v>
      </c>
      <c r="AF85" s="58"/>
      <c r="AG85" s="72"/>
      <c r="AH85" s="17"/>
      <c r="AI85" s="17"/>
      <c r="AJ85" s="17">
        <v>0</v>
      </c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s="22" customFormat="1" ht="53.25" customHeight="1">
      <c r="A86" s="29">
        <v>4</v>
      </c>
      <c r="B86" s="29">
        <v>0</v>
      </c>
      <c r="C86" s="29">
        <v>5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2</v>
      </c>
      <c r="S86" s="29">
        <v>2</v>
      </c>
      <c r="T86" s="29">
        <v>3</v>
      </c>
      <c r="U86" s="29">
        <v>1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7" t="s">
        <v>132</v>
      </c>
      <c r="AC86" s="28" t="s">
        <v>42</v>
      </c>
      <c r="AD86" s="30">
        <f aca="true" t="shared" si="2" ref="AD86:AI86">AD87+AD103</f>
        <v>252.3</v>
      </c>
      <c r="AE86" s="30">
        <f t="shared" si="2"/>
        <v>470.78999999999996</v>
      </c>
      <c r="AF86" s="59">
        <f t="shared" si="2"/>
        <v>1174.44</v>
      </c>
      <c r="AG86" s="73">
        <f>AG87+AG103</f>
        <v>525.3399999999999</v>
      </c>
      <c r="AH86" s="30">
        <f t="shared" si="2"/>
        <v>309</v>
      </c>
      <c r="AI86" s="30">
        <f t="shared" si="2"/>
        <v>309</v>
      </c>
      <c r="AJ86" s="30">
        <f>AI86+AH86+AG86+AF86+AE86</f>
        <v>2788.5699999999997</v>
      </c>
      <c r="AK86" s="77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</row>
    <row r="87" spans="1:72" s="22" customFormat="1" ht="31.5" customHeight="1">
      <c r="A87" s="18">
        <v>4</v>
      </c>
      <c r="B87" s="18">
        <v>0</v>
      </c>
      <c r="C87" s="18">
        <v>5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29">
        <v>2</v>
      </c>
      <c r="S87" s="29">
        <v>2</v>
      </c>
      <c r="T87" s="29">
        <v>3</v>
      </c>
      <c r="U87" s="29">
        <v>1</v>
      </c>
      <c r="V87" s="29">
        <v>1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5" t="s">
        <v>47</v>
      </c>
      <c r="AC87" s="13" t="s">
        <v>18</v>
      </c>
      <c r="AD87" s="20">
        <f>AD89+AD91+AD93+AD97</f>
        <v>202.3</v>
      </c>
      <c r="AE87" s="20">
        <f>AE89+AE91+AE93+AE97+AE99</f>
        <v>467.78999999999996</v>
      </c>
      <c r="AF87" s="61">
        <f>AF89+AF91+AF93+AF95+AF97+AF101</f>
        <v>1039.44</v>
      </c>
      <c r="AG87" s="74">
        <f>AG89+AG91+AG93+AG95+AG97</f>
        <v>452.03999999999996</v>
      </c>
      <c r="AH87" s="20">
        <f>AH89+AH91+AH93+AH95+AH97</f>
        <v>279</v>
      </c>
      <c r="AI87" s="20">
        <f>AI89+AI91+AI93+AI95+AI97</f>
        <v>279</v>
      </c>
      <c r="AJ87" s="41">
        <f>AJ89+AJ91+AJ93+AJ95+AJ97+AJ99+AJ101</f>
        <v>2517.2700000000004</v>
      </c>
      <c r="AK87" s="79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</row>
    <row r="88" spans="1:72" s="22" customFormat="1" ht="31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9"/>
      <c r="S88" s="9"/>
      <c r="T88" s="9"/>
      <c r="U88" s="9"/>
      <c r="V88" s="9"/>
      <c r="W88" s="9"/>
      <c r="X88" s="9"/>
      <c r="Y88" s="9"/>
      <c r="Z88" s="9"/>
      <c r="AA88" s="9"/>
      <c r="AB88" s="4" t="s">
        <v>80</v>
      </c>
      <c r="AC88" s="15" t="s">
        <v>98</v>
      </c>
      <c r="AD88" s="45"/>
      <c r="AE88" s="37">
        <v>4</v>
      </c>
      <c r="AF88" s="58">
        <v>15</v>
      </c>
      <c r="AG88" s="72">
        <v>10</v>
      </c>
      <c r="AH88" s="37">
        <v>10</v>
      </c>
      <c r="AI88" s="37">
        <v>10</v>
      </c>
      <c r="AJ88" s="45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</row>
    <row r="89" spans="1:72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1</v>
      </c>
      <c r="Q89" s="12" t="s">
        <v>119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1</v>
      </c>
      <c r="Z89" s="12">
        <v>0</v>
      </c>
      <c r="AA89" s="12">
        <v>0</v>
      </c>
      <c r="AB89" s="4" t="s">
        <v>48</v>
      </c>
      <c r="AC89" s="15" t="s">
        <v>18</v>
      </c>
      <c r="AD89" s="45">
        <v>77.3</v>
      </c>
      <c r="AE89" s="17">
        <v>81.8</v>
      </c>
      <c r="AF89" s="58">
        <v>91.8</v>
      </c>
      <c r="AG89" s="72">
        <v>101.2</v>
      </c>
      <c r="AH89" s="17">
        <v>101.2</v>
      </c>
      <c r="AI89" s="17">
        <v>101.2</v>
      </c>
      <c r="AJ89" s="45">
        <f>AI89+AH89+AG89+AF89+AE89</f>
        <v>477.20000000000005</v>
      </c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t="3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1</v>
      </c>
      <c r="Z90" s="12">
        <v>0</v>
      </c>
      <c r="AA90" s="12">
        <v>1</v>
      </c>
      <c r="AB90" s="31" t="s">
        <v>100</v>
      </c>
      <c r="AC90" s="15" t="s">
        <v>22</v>
      </c>
      <c r="AD90" s="45"/>
      <c r="AE90" s="37">
        <v>14</v>
      </c>
      <c r="AF90" s="58">
        <v>25</v>
      </c>
      <c r="AG90" s="72">
        <v>25</v>
      </c>
      <c r="AH90" s="37">
        <v>25</v>
      </c>
      <c r="AI90" s="37">
        <v>25</v>
      </c>
      <c r="AJ90" s="45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2</v>
      </c>
      <c r="Q91" s="12" t="s">
        <v>119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2</v>
      </c>
      <c r="Z91" s="12">
        <v>0</v>
      </c>
      <c r="AA91" s="12">
        <v>0</v>
      </c>
      <c r="AB91" s="4" t="s">
        <v>133</v>
      </c>
      <c r="AC91" s="15" t="s">
        <v>18</v>
      </c>
      <c r="AD91" s="45">
        <v>43.1</v>
      </c>
      <c r="AE91" s="17">
        <v>67.41</v>
      </c>
      <c r="AF91" s="58">
        <v>82.66</v>
      </c>
      <c r="AG91" s="72">
        <v>85</v>
      </c>
      <c r="AH91" s="17">
        <v>40</v>
      </c>
      <c r="AI91" s="17">
        <v>40</v>
      </c>
      <c r="AJ91" s="35">
        <f>AI91+AH91+AG91+AF91+AE91</f>
        <v>315.07</v>
      </c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33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2</v>
      </c>
      <c r="Z92" s="12">
        <v>0</v>
      </c>
      <c r="AA92" s="12">
        <v>1</v>
      </c>
      <c r="AB92" s="31" t="s">
        <v>101</v>
      </c>
      <c r="AC92" s="15" t="s">
        <v>98</v>
      </c>
      <c r="AD92" s="45"/>
      <c r="AE92" s="39" t="s">
        <v>116</v>
      </c>
      <c r="AF92" s="62">
        <v>45</v>
      </c>
      <c r="AG92" s="72"/>
      <c r="AH92" s="45"/>
      <c r="AI92" s="45"/>
      <c r="AJ92" s="45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30">
      <c r="A93" s="12">
        <v>4</v>
      </c>
      <c r="B93" s="12">
        <v>0</v>
      </c>
      <c r="C93" s="12">
        <v>5</v>
      </c>
      <c r="D93" s="12">
        <v>0</v>
      </c>
      <c r="E93" s="12">
        <v>5</v>
      </c>
      <c r="F93" s="12">
        <v>0</v>
      </c>
      <c r="G93" s="12">
        <v>3</v>
      </c>
      <c r="H93" s="12">
        <v>2</v>
      </c>
      <c r="I93" s="12">
        <v>2</v>
      </c>
      <c r="J93" s="12">
        <v>3</v>
      </c>
      <c r="K93" s="12">
        <v>0</v>
      </c>
      <c r="L93" s="12">
        <v>1</v>
      </c>
      <c r="M93" s="12">
        <v>4</v>
      </c>
      <c r="N93" s="12">
        <v>0</v>
      </c>
      <c r="O93" s="12">
        <v>0</v>
      </c>
      <c r="P93" s="12">
        <v>3</v>
      </c>
      <c r="Q93" s="12" t="s">
        <v>119</v>
      </c>
      <c r="R93" s="12">
        <v>2</v>
      </c>
      <c r="S93" s="12">
        <v>2</v>
      </c>
      <c r="T93" s="12">
        <v>3</v>
      </c>
      <c r="U93" s="12">
        <v>1</v>
      </c>
      <c r="V93" s="12">
        <v>1</v>
      </c>
      <c r="W93" s="12">
        <v>0</v>
      </c>
      <c r="X93" s="12">
        <v>0</v>
      </c>
      <c r="Y93" s="12">
        <v>3</v>
      </c>
      <c r="Z93" s="12">
        <v>0</v>
      </c>
      <c r="AA93" s="12">
        <v>0</v>
      </c>
      <c r="AB93" s="4" t="s">
        <v>49</v>
      </c>
      <c r="AC93" s="15" t="s">
        <v>18</v>
      </c>
      <c r="AD93" s="45">
        <v>61.9</v>
      </c>
      <c r="AE93" s="17">
        <v>216.07</v>
      </c>
      <c r="AF93" s="63">
        <v>170.87</v>
      </c>
      <c r="AG93" s="72">
        <v>227.34</v>
      </c>
      <c r="AH93" s="45">
        <v>137.8</v>
      </c>
      <c r="AI93" s="45">
        <v>137.8</v>
      </c>
      <c r="AJ93" s="47">
        <f>AI93+AH93+AG93+AF93+AE93</f>
        <v>889.8800000000001</v>
      </c>
      <c r="AK93" s="78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2</v>
      </c>
      <c r="S94" s="12">
        <v>2</v>
      </c>
      <c r="T94" s="12">
        <v>3</v>
      </c>
      <c r="U94" s="12">
        <v>1</v>
      </c>
      <c r="V94" s="12">
        <v>1</v>
      </c>
      <c r="W94" s="12">
        <v>0</v>
      </c>
      <c r="X94" s="12">
        <v>0</v>
      </c>
      <c r="Y94" s="12">
        <v>3</v>
      </c>
      <c r="Z94" s="12">
        <v>0</v>
      </c>
      <c r="AA94" s="12">
        <v>1</v>
      </c>
      <c r="AB94" s="31" t="s">
        <v>102</v>
      </c>
      <c r="AC94" s="15" t="s">
        <v>22</v>
      </c>
      <c r="AD94" s="45"/>
      <c r="AE94" s="37">
        <v>80</v>
      </c>
      <c r="AF94" s="58">
        <v>50</v>
      </c>
      <c r="AG94" s="72"/>
      <c r="AH94" s="45"/>
      <c r="AI94" s="45"/>
      <c r="AJ94" s="45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t="30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4</v>
      </c>
      <c r="Q95" s="12" t="s">
        <v>119</v>
      </c>
      <c r="R95" s="9">
        <v>2</v>
      </c>
      <c r="S95" s="9">
        <v>2</v>
      </c>
      <c r="T95" s="9">
        <v>3</v>
      </c>
      <c r="U95" s="9">
        <v>1</v>
      </c>
      <c r="V95" s="9">
        <v>1</v>
      </c>
      <c r="W95" s="9">
        <v>0</v>
      </c>
      <c r="X95" s="9">
        <v>0</v>
      </c>
      <c r="Y95" s="9">
        <v>4</v>
      </c>
      <c r="Z95" s="9">
        <v>0</v>
      </c>
      <c r="AA95" s="9">
        <v>0</v>
      </c>
      <c r="AB95" s="4" t="s">
        <v>69</v>
      </c>
      <c r="AC95" s="15" t="s">
        <v>18</v>
      </c>
      <c r="AD95" s="17"/>
      <c r="AE95" s="17">
        <v>0</v>
      </c>
      <c r="AF95" s="58"/>
      <c r="AG95" s="72">
        <v>35</v>
      </c>
      <c r="AH95" s="17"/>
      <c r="AI95" s="17"/>
      <c r="AJ95" s="17">
        <f>AG95</f>
        <v>35</v>
      </c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t="3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9"/>
      <c r="S96" s="9"/>
      <c r="T96" s="9"/>
      <c r="U96" s="9"/>
      <c r="V96" s="9"/>
      <c r="W96" s="9"/>
      <c r="X96" s="9"/>
      <c r="Y96" s="9"/>
      <c r="Z96" s="9">
        <v>0</v>
      </c>
      <c r="AA96" s="9">
        <v>1</v>
      </c>
      <c r="AB96" s="31" t="s">
        <v>103</v>
      </c>
      <c r="AC96" s="15" t="s">
        <v>22</v>
      </c>
      <c r="AD96" s="17"/>
      <c r="AE96" s="17">
        <v>0</v>
      </c>
      <c r="AF96" s="58"/>
      <c r="AG96" s="72">
        <v>20</v>
      </c>
      <c r="AH96" s="17"/>
      <c r="AI96" s="17"/>
      <c r="AJ96" s="17">
        <v>20</v>
      </c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t="33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0</v>
      </c>
      <c r="L97" s="12">
        <v>1</v>
      </c>
      <c r="M97" s="12">
        <v>4</v>
      </c>
      <c r="N97" s="12">
        <v>0</v>
      </c>
      <c r="O97" s="12">
        <v>0</v>
      </c>
      <c r="P97" s="12">
        <v>5</v>
      </c>
      <c r="Q97" s="12" t="s">
        <v>119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5</v>
      </c>
      <c r="Z97" s="12">
        <v>0</v>
      </c>
      <c r="AA97" s="12">
        <v>0</v>
      </c>
      <c r="AB97" s="4" t="s">
        <v>70</v>
      </c>
      <c r="AC97" s="15" t="s">
        <v>18</v>
      </c>
      <c r="AD97" s="17">
        <v>20</v>
      </c>
      <c r="AE97" s="35">
        <v>82.7</v>
      </c>
      <c r="AF97" s="64">
        <v>534.96</v>
      </c>
      <c r="AG97" s="72">
        <v>3.5</v>
      </c>
      <c r="AH97" s="17"/>
      <c r="AI97" s="17"/>
      <c r="AJ97" s="35">
        <f>AG97+AF97+AE97</f>
        <v>621.1600000000001</v>
      </c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5</v>
      </c>
      <c r="Z98" s="12">
        <v>0</v>
      </c>
      <c r="AA98" s="12">
        <v>1</v>
      </c>
      <c r="AB98" s="33" t="s">
        <v>104</v>
      </c>
      <c r="AC98" s="15" t="s">
        <v>98</v>
      </c>
      <c r="AD98" s="45"/>
      <c r="AE98" s="37">
        <v>2</v>
      </c>
      <c r="AF98" s="58">
        <v>1</v>
      </c>
      <c r="AG98" s="72">
        <v>1</v>
      </c>
      <c r="AH98" s="45"/>
      <c r="AI98" s="45"/>
      <c r="AJ98" s="45">
        <f>AF98+AE98</f>
        <v>3</v>
      </c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</row>
    <row r="99" spans="1:72" ht="29.2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7</v>
      </c>
      <c r="L99" s="12">
        <v>4</v>
      </c>
      <c r="M99" s="12">
        <v>1</v>
      </c>
      <c r="N99" s="12">
        <v>6</v>
      </c>
      <c r="O99" s="12">
        <v>2</v>
      </c>
      <c r="P99" s="12">
        <v>4</v>
      </c>
      <c r="Q99" s="12">
        <v>4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6</v>
      </c>
      <c r="Z99" s="12">
        <v>0</v>
      </c>
      <c r="AA99" s="12">
        <v>0</v>
      </c>
      <c r="AB99" s="48" t="s">
        <v>114</v>
      </c>
      <c r="AC99" s="15" t="s">
        <v>42</v>
      </c>
      <c r="AD99" s="45"/>
      <c r="AE99" s="40">
        <v>19.81</v>
      </c>
      <c r="AF99" s="58"/>
      <c r="AG99" s="72"/>
      <c r="AH99" s="45"/>
      <c r="AI99" s="45"/>
      <c r="AJ99" s="47">
        <f>AE99</f>
        <v>19.81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</row>
    <row r="100" spans="1:72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6</v>
      </c>
      <c r="Z100" s="12">
        <v>0</v>
      </c>
      <c r="AA100" s="12">
        <v>1</v>
      </c>
      <c r="AB100" s="33" t="s">
        <v>115</v>
      </c>
      <c r="AC100" s="15" t="s">
        <v>98</v>
      </c>
      <c r="AD100" s="45"/>
      <c r="AE100" s="37">
        <v>2</v>
      </c>
      <c r="AF100" s="58"/>
      <c r="AG100" s="72"/>
      <c r="AH100" s="45"/>
      <c r="AI100" s="45"/>
      <c r="AJ100" s="45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</row>
    <row r="101" spans="1:72" ht="48.75" customHeight="1">
      <c r="A101" s="12">
        <v>4</v>
      </c>
      <c r="B101" s="12">
        <v>0</v>
      </c>
      <c r="C101" s="12">
        <v>5</v>
      </c>
      <c r="D101" s="12">
        <v>0</v>
      </c>
      <c r="E101" s="12">
        <v>5</v>
      </c>
      <c r="F101" s="12">
        <v>0</v>
      </c>
      <c r="G101" s="12">
        <v>3</v>
      </c>
      <c r="H101" s="12">
        <v>2</v>
      </c>
      <c r="I101" s="12">
        <v>2</v>
      </c>
      <c r="J101" s="12">
        <v>3</v>
      </c>
      <c r="K101" s="12">
        <v>0</v>
      </c>
      <c r="L101" s="12">
        <v>1</v>
      </c>
      <c r="M101" s="12">
        <v>1</v>
      </c>
      <c r="N101" s="12">
        <v>0</v>
      </c>
      <c r="O101" s="12">
        <v>2</v>
      </c>
      <c r="P101" s="12">
        <v>8</v>
      </c>
      <c r="Q101" s="12" t="s">
        <v>119</v>
      </c>
      <c r="R101" s="12">
        <v>2</v>
      </c>
      <c r="S101" s="12">
        <v>2</v>
      </c>
      <c r="T101" s="12">
        <v>3</v>
      </c>
      <c r="U101" s="12">
        <v>1</v>
      </c>
      <c r="V101" s="12">
        <v>1</v>
      </c>
      <c r="W101" s="12">
        <v>0</v>
      </c>
      <c r="X101" s="12">
        <v>0</v>
      </c>
      <c r="Y101" s="12">
        <v>7</v>
      </c>
      <c r="Z101" s="12">
        <v>0</v>
      </c>
      <c r="AA101" s="12">
        <v>0</v>
      </c>
      <c r="AB101" s="4" t="s">
        <v>136</v>
      </c>
      <c r="AC101" s="15" t="s">
        <v>18</v>
      </c>
      <c r="AD101" s="45"/>
      <c r="AE101" s="37"/>
      <c r="AF101" s="58">
        <v>159.15</v>
      </c>
      <c r="AG101" s="72"/>
      <c r="AH101" s="45"/>
      <c r="AI101" s="45"/>
      <c r="AJ101" s="45">
        <f>AF101</f>
        <v>159.15</v>
      </c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</row>
    <row r="102" spans="1:72" ht="33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2</v>
      </c>
      <c r="S102" s="12">
        <v>2</v>
      </c>
      <c r="T102" s="12">
        <v>3</v>
      </c>
      <c r="U102" s="12">
        <v>1</v>
      </c>
      <c r="V102" s="12">
        <v>1</v>
      </c>
      <c r="W102" s="12">
        <v>0</v>
      </c>
      <c r="X102" s="12">
        <v>0</v>
      </c>
      <c r="Y102" s="12">
        <v>7</v>
      </c>
      <c r="Z102" s="12">
        <v>0</v>
      </c>
      <c r="AA102" s="12">
        <v>1</v>
      </c>
      <c r="AB102" s="33" t="s">
        <v>104</v>
      </c>
      <c r="AC102" s="15" t="s">
        <v>98</v>
      </c>
      <c r="AD102" s="45"/>
      <c r="AE102" s="37"/>
      <c r="AF102" s="58">
        <v>1</v>
      </c>
      <c r="AG102" s="72"/>
      <c r="AH102" s="45"/>
      <c r="AI102" s="45"/>
      <c r="AJ102" s="45">
        <v>1</v>
      </c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</row>
    <row r="103" spans="1:72" s="22" customFormat="1" ht="50.25" customHeight="1">
      <c r="A103" s="18">
        <v>4</v>
      </c>
      <c r="B103" s="18">
        <v>0</v>
      </c>
      <c r="C103" s="18">
        <v>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9">
        <v>2</v>
      </c>
      <c r="S103" s="29">
        <v>2</v>
      </c>
      <c r="T103" s="29">
        <v>3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5" t="s">
        <v>50</v>
      </c>
      <c r="AC103" s="20" t="s">
        <v>18</v>
      </c>
      <c r="AD103" s="20">
        <v>50</v>
      </c>
      <c r="AE103" s="36">
        <v>3</v>
      </c>
      <c r="AF103" s="65">
        <f>AF105+AF107+AF109+AF111</f>
        <v>135</v>
      </c>
      <c r="AG103" s="74">
        <f>AG105+AG111</f>
        <v>73.3</v>
      </c>
      <c r="AH103" s="20">
        <f>AH105</f>
        <v>30</v>
      </c>
      <c r="AI103" s="20">
        <f>AI105</f>
        <v>30</v>
      </c>
      <c r="AJ103" s="41">
        <f>AH103+AH103+AG103+AF103+AE103</f>
        <v>271.3</v>
      </c>
      <c r="AK103" s="77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</row>
    <row r="104" spans="1:72" s="22" customFormat="1" ht="48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4" t="s">
        <v>81</v>
      </c>
      <c r="AC104" s="17"/>
      <c r="AD104" s="17"/>
      <c r="AE104" s="17">
        <v>0</v>
      </c>
      <c r="AF104" s="58"/>
      <c r="AG104" s="72"/>
      <c r="AH104" s="17"/>
      <c r="AI104" s="17"/>
      <c r="AJ104" s="17">
        <v>0</v>
      </c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</row>
    <row r="105" spans="1:72" ht="36.75" customHeight="1">
      <c r="A105" s="12">
        <v>4</v>
      </c>
      <c r="B105" s="12">
        <v>0</v>
      </c>
      <c r="C105" s="12">
        <v>5</v>
      </c>
      <c r="D105" s="12">
        <v>0</v>
      </c>
      <c r="E105" s="12">
        <v>5</v>
      </c>
      <c r="F105" s="12">
        <v>0</v>
      </c>
      <c r="G105" s="12">
        <v>3</v>
      </c>
      <c r="H105" s="12">
        <v>2</v>
      </c>
      <c r="I105" s="12">
        <v>2</v>
      </c>
      <c r="J105" s="12">
        <v>3</v>
      </c>
      <c r="K105" s="12">
        <v>0</v>
      </c>
      <c r="L105" s="12">
        <v>2</v>
      </c>
      <c r="M105" s="12">
        <v>4</v>
      </c>
      <c r="N105" s="12">
        <v>0</v>
      </c>
      <c r="O105" s="12">
        <v>0</v>
      </c>
      <c r="P105" s="12">
        <v>1</v>
      </c>
      <c r="Q105" s="12" t="s">
        <v>119</v>
      </c>
      <c r="R105" s="9">
        <v>2</v>
      </c>
      <c r="S105" s="9">
        <v>2</v>
      </c>
      <c r="T105" s="9">
        <v>3</v>
      </c>
      <c r="U105" s="9">
        <v>1</v>
      </c>
      <c r="V105" s="9">
        <v>2</v>
      </c>
      <c r="W105" s="9">
        <v>0</v>
      </c>
      <c r="X105" s="9">
        <v>0</v>
      </c>
      <c r="Y105" s="9">
        <v>1</v>
      </c>
      <c r="Z105" s="9">
        <v>0</v>
      </c>
      <c r="AA105" s="9">
        <v>0</v>
      </c>
      <c r="AB105" s="11" t="s">
        <v>51</v>
      </c>
      <c r="AC105" s="17" t="s">
        <v>42</v>
      </c>
      <c r="AD105" s="17">
        <v>50</v>
      </c>
      <c r="AE105" s="17">
        <v>0</v>
      </c>
      <c r="AF105" s="58"/>
      <c r="AG105" s="72">
        <v>30</v>
      </c>
      <c r="AH105" s="17">
        <v>30</v>
      </c>
      <c r="AI105" s="17">
        <v>30</v>
      </c>
      <c r="AJ105" s="35">
        <f>AI105+AH105+AG105</f>
        <v>90</v>
      </c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</row>
    <row r="106" spans="1:72" ht="26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9">
        <v>2</v>
      </c>
      <c r="S106" s="9">
        <v>2</v>
      </c>
      <c r="T106" s="9">
        <v>3</v>
      </c>
      <c r="U106" s="9">
        <v>1</v>
      </c>
      <c r="V106" s="9">
        <v>2</v>
      </c>
      <c r="W106" s="9">
        <v>0</v>
      </c>
      <c r="X106" s="9">
        <v>0</v>
      </c>
      <c r="Y106" s="9">
        <v>1</v>
      </c>
      <c r="Z106" s="9">
        <v>0</v>
      </c>
      <c r="AA106" s="9">
        <v>1</v>
      </c>
      <c r="AB106" s="31" t="s">
        <v>105</v>
      </c>
      <c r="AC106" s="17"/>
      <c r="AD106" s="17"/>
      <c r="AE106" s="17">
        <v>0</v>
      </c>
      <c r="AF106" s="58"/>
      <c r="AG106" s="72"/>
      <c r="AH106" s="17"/>
      <c r="AI106" s="17"/>
      <c r="AJ106" s="17">
        <v>0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</row>
    <row r="107" spans="1:72" ht="29.25" customHeight="1">
      <c r="A107" s="12">
        <v>4</v>
      </c>
      <c r="B107" s="12">
        <v>0</v>
      </c>
      <c r="C107" s="12">
        <v>5</v>
      </c>
      <c r="D107" s="12">
        <v>0</v>
      </c>
      <c r="E107" s="12">
        <v>5</v>
      </c>
      <c r="F107" s="12">
        <v>0</v>
      </c>
      <c r="G107" s="12">
        <v>3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2</v>
      </c>
      <c r="Q107" s="12" t="s">
        <v>138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2</v>
      </c>
      <c r="Z107" s="12">
        <v>0</v>
      </c>
      <c r="AA107" s="12">
        <v>0</v>
      </c>
      <c r="AB107" s="4" t="s">
        <v>52</v>
      </c>
      <c r="AC107" s="15" t="s">
        <v>18</v>
      </c>
      <c r="AD107" s="17"/>
      <c r="AE107" s="17">
        <v>0</v>
      </c>
      <c r="AF107" s="63">
        <v>5</v>
      </c>
      <c r="AG107" s="72"/>
      <c r="AH107" s="17"/>
      <c r="AI107" s="17"/>
      <c r="AJ107" s="35">
        <f>AF107</f>
        <v>5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</row>
    <row r="108" spans="1:72" ht="29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2</v>
      </c>
      <c r="Z108" s="12">
        <v>0</v>
      </c>
      <c r="AA108" s="12">
        <v>1</v>
      </c>
      <c r="AB108" s="31" t="s">
        <v>106</v>
      </c>
      <c r="AC108" s="15" t="s">
        <v>137</v>
      </c>
      <c r="AD108" s="17"/>
      <c r="AE108" s="17">
        <v>0</v>
      </c>
      <c r="AF108" s="58">
        <v>1</v>
      </c>
      <c r="AG108" s="72"/>
      <c r="AH108" s="17"/>
      <c r="AI108" s="17"/>
      <c r="AJ108" s="17">
        <v>0</v>
      </c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</row>
    <row r="109" spans="1:72" ht="50.25" customHeight="1">
      <c r="A109" s="12">
        <v>4</v>
      </c>
      <c r="B109" s="12">
        <v>0</v>
      </c>
      <c r="C109" s="12">
        <v>5</v>
      </c>
      <c r="D109" s="12">
        <v>0</v>
      </c>
      <c r="E109" s="12">
        <v>4</v>
      </c>
      <c r="F109" s="12">
        <v>1</v>
      </c>
      <c r="G109" s="12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3</v>
      </c>
      <c r="Q109" s="12" t="s">
        <v>119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3</v>
      </c>
      <c r="Z109" s="12">
        <v>0</v>
      </c>
      <c r="AA109" s="12">
        <v>0</v>
      </c>
      <c r="AB109" s="4" t="s">
        <v>53</v>
      </c>
      <c r="AC109" s="15" t="s">
        <v>42</v>
      </c>
      <c r="AD109" s="17"/>
      <c r="AE109" s="35">
        <v>3</v>
      </c>
      <c r="AF109" s="63">
        <v>0</v>
      </c>
      <c r="AG109" s="72"/>
      <c r="AH109" s="17"/>
      <c r="AI109" s="17"/>
      <c r="AJ109" s="35">
        <f>AE109+AF109</f>
        <v>3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</row>
    <row r="110" spans="1:36" ht="22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3</v>
      </c>
      <c r="Z110" s="12">
        <v>0</v>
      </c>
      <c r="AA110" s="12">
        <v>1</v>
      </c>
      <c r="AB110" s="33" t="s">
        <v>107</v>
      </c>
      <c r="AC110" s="34" t="s">
        <v>98</v>
      </c>
      <c r="AD110" s="46"/>
      <c r="AE110" s="43">
        <v>1</v>
      </c>
      <c r="AF110" s="66">
        <v>0</v>
      </c>
      <c r="AG110" s="75"/>
      <c r="AH110" s="46"/>
      <c r="AI110" s="46"/>
      <c r="AJ110" s="46"/>
    </row>
    <row r="111" spans="1:36" ht="27.75" customHeight="1">
      <c r="A111" s="51">
        <v>4</v>
      </c>
      <c r="B111" s="51">
        <v>0</v>
      </c>
      <c r="C111" s="51">
        <v>5</v>
      </c>
      <c r="D111" s="51">
        <v>0</v>
      </c>
      <c r="E111" s="51">
        <v>4</v>
      </c>
      <c r="F111" s="51">
        <v>1</v>
      </c>
      <c r="G111" s="51">
        <v>2</v>
      </c>
      <c r="H111" s="12">
        <v>2</v>
      </c>
      <c r="I111" s="12">
        <v>2</v>
      </c>
      <c r="J111" s="12">
        <v>3</v>
      </c>
      <c r="K111" s="12">
        <v>0</v>
      </c>
      <c r="L111" s="12">
        <v>2</v>
      </c>
      <c r="M111" s="12">
        <v>4</v>
      </c>
      <c r="N111" s="12">
        <v>0</v>
      </c>
      <c r="O111" s="12">
        <v>0</v>
      </c>
      <c r="P111" s="12">
        <v>4</v>
      </c>
      <c r="Q111" s="12" t="s">
        <v>119</v>
      </c>
      <c r="R111" s="12">
        <v>2</v>
      </c>
      <c r="S111" s="12">
        <v>2</v>
      </c>
      <c r="T111" s="12">
        <v>3</v>
      </c>
      <c r="U111" s="12">
        <v>1</v>
      </c>
      <c r="V111" s="12">
        <v>2</v>
      </c>
      <c r="W111" s="12">
        <v>0</v>
      </c>
      <c r="X111" s="12">
        <v>0</v>
      </c>
      <c r="Y111" s="12">
        <v>4</v>
      </c>
      <c r="Z111" s="12">
        <v>0</v>
      </c>
      <c r="AA111" s="12">
        <v>0</v>
      </c>
      <c r="AB111" s="50" t="s">
        <v>135</v>
      </c>
      <c r="AC111" s="15" t="s">
        <v>42</v>
      </c>
      <c r="AD111" s="34"/>
      <c r="AE111" s="34"/>
      <c r="AF111" s="63">
        <v>130</v>
      </c>
      <c r="AG111" s="75">
        <v>43.3</v>
      </c>
      <c r="AH111" s="34"/>
      <c r="AI111" s="34"/>
      <c r="AJ111" s="49">
        <f>AE111+AF111+AG111+AH111+AI111</f>
        <v>173.3</v>
      </c>
    </row>
    <row r="112" spans="1:36" ht="18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12">
        <v>2</v>
      </c>
      <c r="S112" s="12">
        <v>2</v>
      </c>
      <c r="T112" s="12">
        <v>3</v>
      </c>
      <c r="U112" s="12">
        <v>1</v>
      </c>
      <c r="V112" s="12">
        <v>2</v>
      </c>
      <c r="W112" s="12">
        <v>0</v>
      </c>
      <c r="X112" s="12">
        <v>0</v>
      </c>
      <c r="Y112" s="12">
        <v>4</v>
      </c>
      <c r="Z112" s="12">
        <v>0</v>
      </c>
      <c r="AA112" s="12">
        <v>1</v>
      </c>
      <c r="AB112" s="50" t="s">
        <v>134</v>
      </c>
      <c r="AC112" s="34" t="s">
        <v>98</v>
      </c>
      <c r="AD112" s="34"/>
      <c r="AE112" s="34"/>
      <c r="AF112" s="66">
        <v>1</v>
      </c>
      <c r="AG112" s="75">
        <v>1</v>
      </c>
      <c r="AH112" s="34"/>
      <c r="AI112" s="34"/>
      <c r="AJ112" s="34">
        <v>1</v>
      </c>
    </row>
    <row r="113" spans="1:36" ht="12.75" hidden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4"/>
      <c r="AC113" s="34"/>
      <c r="AD113" s="34"/>
      <c r="AE113" s="34"/>
      <c r="AF113" s="34"/>
      <c r="AG113" s="75"/>
      <c r="AH113" s="34"/>
      <c r="AI113" s="34"/>
      <c r="AJ113" s="34"/>
    </row>
    <row r="114" ht="12.75">
      <c r="AG114" s="53"/>
    </row>
    <row r="115" ht="12.75">
      <c r="AG115" s="53"/>
    </row>
    <row r="116" ht="12.75">
      <c r="AG116" s="53"/>
    </row>
    <row r="117" ht="12.75">
      <c r="AG117" s="53"/>
    </row>
    <row r="118" ht="12.75">
      <c r="AG118" s="53"/>
    </row>
    <row r="119" ht="12.75">
      <c r="AG119" s="53"/>
    </row>
    <row r="120" ht="12.75">
      <c r="AG120" s="53"/>
    </row>
    <row r="121" ht="12.75">
      <c r="AG121" s="53"/>
    </row>
    <row r="122" ht="12.75">
      <c r="AG122" s="53"/>
    </row>
    <row r="123" ht="12.75">
      <c r="AG123" s="53"/>
    </row>
    <row r="124" ht="12.75">
      <c r="AG124" s="53"/>
    </row>
    <row r="125" ht="12.75">
      <c r="AG125" s="53"/>
    </row>
    <row r="126" ht="12.75">
      <c r="AG126" s="53"/>
    </row>
    <row r="127" ht="12.75">
      <c r="AG127" s="53"/>
    </row>
    <row r="128" ht="12.75">
      <c r="AG128" s="53"/>
    </row>
    <row r="129" ht="12.75">
      <c r="AG129" s="53"/>
    </row>
    <row r="130" ht="12.75">
      <c r="AG130" s="53"/>
    </row>
    <row r="131" ht="12.75">
      <c r="AG131" s="53"/>
    </row>
    <row r="132" ht="12.75">
      <c r="AG132" s="53"/>
    </row>
    <row r="133" ht="12.75">
      <c r="AG133" s="53"/>
    </row>
    <row r="134" ht="12.75">
      <c r="AG134" s="53"/>
    </row>
    <row r="135" ht="12.75">
      <c r="AG135" s="53"/>
    </row>
    <row r="136" ht="12.75">
      <c r="AG136" s="53"/>
    </row>
    <row r="137" ht="12.75">
      <c r="AG137" s="53"/>
    </row>
    <row r="138" ht="12.75">
      <c r="AG138" s="53"/>
    </row>
    <row r="139" ht="12.75">
      <c r="AG139" s="53"/>
    </row>
    <row r="140" ht="12.75">
      <c r="AG140" s="53"/>
    </row>
    <row r="141" ht="12.75">
      <c r="AG141" s="53"/>
    </row>
    <row r="142" ht="12.75">
      <c r="AG142" s="53"/>
    </row>
    <row r="143" ht="12.75">
      <c r="AG143" s="53"/>
    </row>
    <row r="144" ht="12.75">
      <c r="AG144" s="53"/>
    </row>
    <row r="145" ht="12.75">
      <c r="AG145" s="53"/>
    </row>
    <row r="146" ht="12.75">
      <c r="AG146" s="53"/>
    </row>
    <row r="147" ht="12.75">
      <c r="AG147" s="53"/>
    </row>
    <row r="148" ht="12.75">
      <c r="AG148" s="53"/>
    </row>
    <row r="149" ht="12.75">
      <c r="AG149" s="53"/>
    </row>
    <row r="150" ht="12.75">
      <c r="AG150" s="53"/>
    </row>
    <row r="151" ht="12.75">
      <c r="AG151" s="53"/>
    </row>
    <row r="152" ht="12.75">
      <c r="AG152" s="53"/>
    </row>
    <row r="153" ht="12.75">
      <c r="AG153" s="53"/>
    </row>
    <row r="154" ht="12.75">
      <c r="AG154" s="53"/>
    </row>
    <row r="155" ht="12.75">
      <c r="AG155" s="53"/>
    </row>
    <row r="156" ht="12.75">
      <c r="AG156" s="53"/>
    </row>
    <row r="157" ht="12.75">
      <c r="AG157" s="53"/>
    </row>
    <row r="158" ht="12.75">
      <c r="AG158" s="53"/>
    </row>
    <row r="159" ht="12.75">
      <c r="AG159" s="53"/>
    </row>
  </sheetData>
  <sheetProtection/>
  <mergeCells count="50">
    <mergeCell ref="F3:AB3"/>
    <mergeCell ref="H4:AB4"/>
    <mergeCell ref="AE1:AJ1"/>
    <mergeCell ref="AE2:AJ2"/>
    <mergeCell ref="AE3:AJ3"/>
    <mergeCell ref="AE4:AJ4"/>
    <mergeCell ref="A1:R1"/>
    <mergeCell ref="AC17:AC19"/>
    <mergeCell ref="R17:AA17"/>
    <mergeCell ref="W18:Y19"/>
    <mergeCell ref="Z18:AA19"/>
    <mergeCell ref="V18:V19"/>
    <mergeCell ref="T18:T19"/>
    <mergeCell ref="U18:U19"/>
    <mergeCell ref="R18:S19"/>
    <mergeCell ref="AK5:AP5"/>
    <mergeCell ref="AK6:AP6"/>
    <mergeCell ref="AK8:AP8"/>
    <mergeCell ref="AK9:AP9"/>
    <mergeCell ref="AK7:AP7"/>
    <mergeCell ref="AK1:AP1"/>
    <mergeCell ref="AK2:AP2"/>
    <mergeCell ref="AK3:AP3"/>
    <mergeCell ref="AK4:AP4"/>
    <mergeCell ref="AE17:AI17"/>
    <mergeCell ref="AJ17:AJ19"/>
    <mergeCell ref="A6:AB6"/>
    <mergeCell ref="AD17:AD19"/>
    <mergeCell ref="AB17:AB19"/>
    <mergeCell ref="A18:C19"/>
    <mergeCell ref="A8:J8"/>
    <mergeCell ref="A9:R9"/>
    <mergeCell ref="A10:R10"/>
    <mergeCell ref="A17:Q17"/>
    <mergeCell ref="AE18:AE19"/>
    <mergeCell ref="AF18:AF19"/>
    <mergeCell ref="AG18:AG19"/>
    <mergeCell ref="AI18:AI19"/>
    <mergeCell ref="AH18:AH19"/>
    <mergeCell ref="A11:AB11"/>
    <mergeCell ref="A12:AB12"/>
    <mergeCell ref="A13:AB13"/>
    <mergeCell ref="A14:AB14"/>
    <mergeCell ref="A15:AB15"/>
    <mergeCell ref="K19:L19"/>
    <mergeCell ref="H18:Q18"/>
    <mergeCell ref="M19:Q19"/>
    <mergeCell ref="D18:E19"/>
    <mergeCell ref="F18:G19"/>
    <mergeCell ref="H19:I1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2017-02-14T14:44:03Z</cp:lastPrinted>
  <dcterms:created xsi:type="dcterms:W3CDTF">2013-08-05T12:36:42Z</dcterms:created>
  <dcterms:modified xsi:type="dcterms:W3CDTF">2017-02-14T14:44:39Z</dcterms:modified>
  <cp:category/>
  <cp:version/>
  <cp:contentType/>
  <cp:contentStatus/>
</cp:coreProperties>
</file>