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3" sheetId="1" r:id="rId1"/>
  </sheets>
  <definedNames>
    <definedName name="_xlnm.Print_Titles" localSheetId="0">'приложение 3'!$17:$20</definedName>
  </definedNames>
  <calcPr fullCalcOnLoad="1"/>
</workbook>
</file>

<file path=xl/sharedStrings.xml><?xml version="1.0" encoding="utf-8"?>
<sst xmlns="http://schemas.openxmlformats.org/spreadsheetml/2006/main" count="176" uniqueCount="111">
  <si>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</si>
  <si>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</si>
  <si>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</si>
  <si>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2. Подпрограмма - подпрограмма муниципальной программы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</si>
  <si>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</si>
  <si>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</si>
  <si>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</si>
  <si>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</si>
  <si>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</si>
  <si>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</si>
  <si>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</si>
  <si>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</si>
  <si>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</si>
  <si>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</si>
  <si>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</si>
  <si>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</si>
  <si>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</si>
  <si>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Годы реализации программы</t>
  </si>
  <si>
    <t>тыс. руб.</t>
  </si>
  <si>
    <t>Программа</t>
  </si>
  <si>
    <t>Программная часть</t>
  </si>
  <si>
    <t xml:space="preserve">значение </t>
  </si>
  <si>
    <t>%</t>
  </si>
  <si>
    <t>ед.</t>
  </si>
  <si>
    <t>Обеспечивающая подпрограмма</t>
  </si>
  <si>
    <t xml:space="preserve"> - </t>
  </si>
  <si>
    <t xml:space="preserve">     (наименование муниципальной программы)</t>
  </si>
  <si>
    <t>Финансовый год, предшествующий году реализации программы,                         2014 г.</t>
  </si>
  <si>
    <t xml:space="preserve">                          2015 г.</t>
  </si>
  <si>
    <t xml:space="preserve">                                     2016 г.</t>
  </si>
  <si>
    <t>2017 г.</t>
  </si>
  <si>
    <t>Показатель 1 Численность муниципальных служащих, повышающих профессиональный уровень в течении года.</t>
  </si>
  <si>
    <t>Показатель 2 Доля муниципальных служащих, повышающих профессиональный уровень в течении года.</t>
  </si>
  <si>
    <t>Показатель Уровень повышения эффективности взаимодействия привлекаемых сил и средств постоянной готовности при ликвидации чрезвычайных ситуаций, повышение слаженности их действиё, уровня их информированности о сложившейся обстановке.</t>
  </si>
  <si>
    <t>Показатель 1 Повышение уровня и качества жизни населения через предоставление социальных выплат.</t>
  </si>
  <si>
    <t>Показатель 2 Количество граждан, получающих социальные выплаты.</t>
  </si>
  <si>
    <t>Показатель 3 Количество граждан, получающие иные меры социальной поддержки.</t>
  </si>
  <si>
    <t>Показатель 5 Увеличение доли населения систематически, занимающихся физической культурой и спортом.</t>
  </si>
  <si>
    <t>1.1 Функционирование высшего должностного лица субъекта Российской Федерации и муниципального образования.</t>
  </si>
  <si>
    <t>Показатель 1 Увеличение доли граждан, удовлетворенных работой органами местного самоуправления  поселения</t>
  </si>
  <si>
    <t>Показатель 2 Увеличение доли граждан, удовлетворенных качеством муниципальных услуг, оказываемых органами местного самоуправления поселения</t>
  </si>
  <si>
    <t>Показатель 3 Увеличение доли граждан, удовлетворенных информационной открытостью деятельности органов местного самоуправления поселения</t>
  </si>
  <si>
    <t>Показатель 6 Снижение доли социального риска чрезвычайных ситуаций на территории поселения</t>
  </si>
  <si>
    <t>Показатель 7 Снижение доли социального риска пожаров на территории  поселения</t>
  </si>
  <si>
    <t xml:space="preserve">Задача 2 Обеспечение эффективного выполнения администрацией  поселения, возложенные на нее функции. </t>
  </si>
  <si>
    <t>Задача 4 Улучшение условий для развития массового спорта и физкультурно-оздоровительного движения среди всех возрастных групп и категорий населения поселения</t>
  </si>
  <si>
    <t>Задача 6 Финансовое обеспечение реализации переданных органам местного самоуправления поселений государственных полномочий.</t>
  </si>
  <si>
    <t>Показатель1: Финансовое обеспечение реализации переданных органам местного самоуправления поселения государственных полномочий по первичному воинскому учету на территориях, где отсутствуют военные комиссариаты, закреплены Федеральным законом от 28.03.1998 № 53 "О воинской обязанности и военной службе" и регулируются Постановлением Правительства Российской Федерации от 29.04.2006 № 258 "О субвенциях на осуществление полномочий по первичному воинскому учету на территориях, где отсутствуют военные комиссариаты".</t>
  </si>
  <si>
    <t>Показатель2: Финансовое обеспечение по осуществлению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правонарушений.</t>
  </si>
  <si>
    <t>Задача 3 Обеспечение деятельности по предупреждению и ликвидации чрезвычайных ситуаций и обеспечению пожарной безопасности поселения.</t>
  </si>
  <si>
    <t>Задача 1 Развитие кадрового потенциала администрации поселения.</t>
  </si>
  <si>
    <t>Административное мероприятие 1. 001 Своевременное замещение должностей муниципальной службы поселения.</t>
  </si>
  <si>
    <t>Показатель 1 Уровень обеспечения краткосрочной и долгосрочной сбалансированности и стабильности бюджета поселения.</t>
  </si>
  <si>
    <t>Показатель 2 Уровень эффективности системы межбюджентных отношений в поселении.</t>
  </si>
  <si>
    <t>к муниципальной программе Шараповского сельского поселения Западнодвинского района Тверской области</t>
  </si>
  <si>
    <t>Администратор муниципальной программы: Администрация Шараповского сельского поселения_Западнодвинского района Тверской области</t>
  </si>
  <si>
    <t>Подпрограмма 1 Создание условий для эффективного функционирования исполнительного органа местного самоуправления - администрации Шараповского сельского поселения Западнодвинского района Тверской области.</t>
  </si>
  <si>
    <t>1. Обеспечение деятельности администратора муниципальной программы - Администрация Шараповского сельского поселения Западнодвинского района Тверской области.</t>
  </si>
  <si>
    <t xml:space="preserve">1.2 Расходы по центральному аппарату администрации  поселения  </t>
  </si>
  <si>
    <t>Показатель 1 Профессиональная переподготовка и повышение квалификации муниципальных служащих..</t>
  </si>
  <si>
    <t>Показатель 1  Доля налоговых и неналоговых доходов бюджета поселения в общем объеме доходов бюджета поселения (без учета субвенций</t>
  </si>
  <si>
    <t>Административное мероприятие 2.001 Совершенствование муниципальной налоговой политики и мобилизации доходного потенциала поселения.</t>
  </si>
  <si>
    <t>Показатель 1  Доля затрат на содержание органов местного самоуправления поселения в общем объеме расходов  бюджета;</t>
  </si>
  <si>
    <t>Показатель 1 Количество учреждений культуры в поселении</t>
  </si>
  <si>
    <t>км</t>
  </si>
  <si>
    <t>ед</t>
  </si>
  <si>
    <t>Мероприятие 3.001 Осуществление защиты населения и территорий поселения от чрезвычайных ситуаций.</t>
  </si>
  <si>
    <t>Мероприятие 3.002 Обеспечение первичных мер пожарной безопасности в границах населенных пунктах.</t>
  </si>
  <si>
    <t>Показатель 1  Опахивание территории  поселения в пожароопасный период;</t>
  </si>
  <si>
    <t>га</t>
  </si>
  <si>
    <t>Показатель 1 Наличие пожарных водоемов в населенных пунктах поселения;</t>
  </si>
  <si>
    <t>шт</t>
  </si>
  <si>
    <t>Показатель 1 Количество выездов подразделения на тушение пожаров.</t>
  </si>
  <si>
    <t>выезды</t>
  </si>
  <si>
    <t xml:space="preserve"> Показатель 1 Количество участников спортивно-массовых мероприятий и соревнований</t>
  </si>
  <si>
    <t>чел</t>
  </si>
  <si>
    <t>Показатель 1  Количество граждан, получающих социальные выплаты;</t>
  </si>
  <si>
    <t>Мероприятие 5.001 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</si>
  <si>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Мероприятие 4.001 Организация проведения спортивно-массовых мероприятий, направленных на физическое воспитание детей, подростков, молодежи и взрослого населения поселения, а также соревнований в рамках муницпального календарного плана.</t>
  </si>
  <si>
    <t>Мероприятие 6.001 Предоставление 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бюджета".</t>
  </si>
  <si>
    <t>Показатель 1  количество ставок специалистов в поселении, занимающихся данным полномочием</t>
  </si>
  <si>
    <t>Показатель 1  Количество мероприятий по административным правонарушениям.</t>
  </si>
  <si>
    <t>Показатель 4 Повышение уровня жизни населения через предоставление социальных выплат поселения</t>
  </si>
  <si>
    <t>Мероприятие 2.003 Осуществление мероприятий по передаче полномочий бюджету муниципального образования Западнодвинский район Тверской области  из бюджета поселения на осуществление полномочий по решению вопросов местного знаения в границах Поселения в области дорожного фонда.</t>
  </si>
  <si>
    <t>Показатель 1 Протяженность дорог местного значения Поселения.</t>
  </si>
  <si>
    <t>Показатель 2 Количество спортивно-массовых мероприятий;</t>
  </si>
  <si>
    <t xml:space="preserve">Показатель 2 Количество добровольных пожарных, принимавших участие в мероприятиях по тушению пожаров; </t>
  </si>
  <si>
    <t>Мероприятие 3.003 Обеспечение деятельности структурного подразделения администрации поселения. (Пожарная команда) администрации поселения.</t>
  </si>
  <si>
    <t xml:space="preserve"> - Расходы на выплаты персрналу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</si>
  <si>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- Закупка товаров, работ и услуг для обеспечения государственных (муниципальных) нужд</t>
  </si>
  <si>
    <t>Задача 5 Улучшение социальной поддержки старшего поколения  в  поселении.</t>
  </si>
  <si>
    <t>Показатель Уровень удовлетворенности населения организацией проведения спортивно-массовых мероприятий, направленных на физическое воспитание детей, подростков и взрослого населения.</t>
  </si>
  <si>
    <t>Мероприятие 6.002 Финансовое обеспечение реализации переданных органам местного самоуправления поселения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правонарушений</t>
  </si>
  <si>
    <t xml:space="preserve">Мероприятие 2.002 Осуществление мероприятий по передаче полномочий бюджету муниципального образования Западнодвинский район Тверской области  из бюджета поселения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местного самоуправления. </t>
  </si>
  <si>
    <t xml:space="preserve">Мероприятие 2.004 Осуществление мероприятий по передаче полномочий бюджету муниципального образования Западнодвинский район Тверской области  из бюджета поселения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на содержание отрасли "Культура". </t>
  </si>
  <si>
    <t>2018 г.</t>
  </si>
  <si>
    <t>О</t>
  </si>
  <si>
    <t>Б</t>
  </si>
  <si>
    <t>С</t>
  </si>
  <si>
    <t>3.Подпрограмма - подпрограмма муниципальной программы</t>
  </si>
  <si>
    <t>4.Задача - задача подпрограммы</t>
  </si>
  <si>
    <t>5. Мероприятие - мероприятие подпрограммы</t>
  </si>
  <si>
    <t>6. Административное мероприятие - административное мероприятие подпрограммы или обеспечивающей программы</t>
  </si>
  <si>
    <t>7. Показатель- показатель цели программы, показатель задачи подпрограммы, показатель мероприятия подпрограммы(административного мероприятия)</t>
  </si>
  <si>
    <t>код целевой статьи расхода бюджета</t>
  </si>
  <si>
    <t>направление расходов</t>
  </si>
  <si>
    <t>да-1, нет -0</t>
  </si>
  <si>
    <t>Повышение эффективности муниципального  управления в Шараповском сельском поселении Западнодвинский район Тверской области на 2015-2018 годы"</t>
  </si>
  <si>
    <t>"Повышение эффективности муниципального управления в Шараповском сельском поселении Западнодвинского района Тверской области на 2015-2018 годы</t>
  </si>
  <si>
    <r>
      <t>Цель 1</t>
    </r>
    <r>
      <rPr>
        <sz val="10"/>
        <rFont val="Times New Roman"/>
        <family val="1"/>
      </rPr>
      <t>Повышение уровня функционирования исполнительного органа местного самоуправления Шараповского сельского поселения Западнодвинского района Тверской области.</t>
    </r>
  </si>
  <si>
    <t>Приложение 1 к Постановлению №  191 от  30.08.2016 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</si>
</sst>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2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vertical="center" textRotation="90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8" fontId="5" fillId="0" borderId="10" xfId="0" applyNumberFormat="1" applyFont="1" applyBorder="1" applyAlignment="1">
      <alignment horizontal="center" wrapText="1"/>
    </xf>
    <xf numFmtId="168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2" fontId="6" fillId="2" borderId="10" xfId="0" applyNumberFormat="1" applyFont="1" applyFill="1" applyBorder="1" applyAlignment="1">
      <alignment horizontal="center" wrapText="1"/>
    </xf>
    <xf numFmtId="2" fontId="6" fillId="2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5" fillId="22" borderId="10" xfId="0" applyFont="1" applyFill="1" applyBorder="1" applyAlignment="1">
      <alignment horizontal="center" wrapText="1"/>
    </xf>
    <xf numFmtId="0" fontId="5" fillId="22" borderId="11" xfId="0" applyFont="1" applyFill="1" applyBorder="1" applyAlignment="1">
      <alignment horizontal="center" wrapText="1"/>
    </xf>
    <xf numFmtId="168" fontId="5" fillId="0" borderId="11" xfId="0" applyNumberFormat="1" applyFont="1" applyBorder="1" applyAlignment="1">
      <alignment horizontal="center" wrapText="1"/>
    </xf>
    <xf numFmtId="2" fontId="5" fillId="22" borderId="10" xfId="0" applyNumberFormat="1" applyFont="1" applyFill="1" applyBorder="1" applyAlignment="1">
      <alignment horizontal="center" wrapText="1"/>
    </xf>
    <xf numFmtId="0" fontId="5" fillId="22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0" fillId="0" borderId="10" xfId="0" applyFont="1" applyBorder="1" applyAlignment="1">
      <alignment wrapText="1"/>
    </xf>
    <xf numFmtId="2" fontId="6" fillId="7" borderId="10" xfId="0" applyNumberFormat="1" applyFont="1" applyFill="1" applyBorder="1" applyAlignment="1">
      <alignment horizontal="center" wrapText="1"/>
    </xf>
    <xf numFmtId="0" fontId="6" fillId="7" borderId="10" xfId="0" applyFont="1" applyFill="1" applyBorder="1" applyAlignment="1">
      <alignment horizontal="center" wrapText="1"/>
    </xf>
    <xf numFmtId="2" fontId="6" fillId="7" borderId="10" xfId="0" applyNumberFormat="1" applyFont="1" applyFill="1" applyBorder="1" applyAlignment="1">
      <alignment horizontal="center" wrapText="1"/>
    </xf>
    <xf numFmtId="0" fontId="6" fillId="7" borderId="10" xfId="0" applyFont="1" applyFill="1" applyBorder="1" applyAlignment="1">
      <alignment horizontal="center" wrapText="1"/>
    </xf>
    <xf numFmtId="168" fontId="5" fillId="7" borderId="10" xfId="0" applyNumberFormat="1" applyFont="1" applyFill="1" applyBorder="1" applyAlignment="1">
      <alignment horizontal="center" wrapText="1"/>
    </xf>
    <xf numFmtId="0" fontId="5" fillId="7" borderId="10" xfId="0" applyFont="1" applyFill="1" applyBorder="1" applyAlignment="1">
      <alignment horizontal="center" wrapText="1"/>
    </xf>
    <xf numFmtId="2" fontId="5" fillId="7" borderId="10" xfId="0" applyNumberFormat="1" applyFont="1" applyFill="1" applyBorder="1" applyAlignment="1">
      <alignment horizontal="center" wrapText="1"/>
    </xf>
    <xf numFmtId="0" fontId="6" fillId="7" borderId="10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0" fillId="7" borderId="10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1" wrapText="1"/>
    </xf>
    <xf numFmtId="0" fontId="1" fillId="0" borderId="15" xfId="0" applyFont="1" applyBorder="1" applyAlignment="1">
      <alignment horizontal="center" vertical="center" textRotation="1" wrapText="1"/>
    </xf>
    <xf numFmtId="0" fontId="1" fillId="0" borderId="16" xfId="0" applyFont="1" applyBorder="1" applyAlignment="1">
      <alignment horizontal="center" vertical="center" textRotation="1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85"/>
  <sheetViews>
    <sheetView tabSelected="1" zoomScalePageLayoutView="0" workbookViewId="0" topLeftCell="Z1">
      <selection activeCell="AF11" sqref="AF11"/>
    </sheetView>
  </sheetViews>
  <sheetFormatPr defaultColWidth="9.00390625" defaultRowHeight="12.75"/>
  <cols>
    <col min="1" max="27" width="3.75390625" style="6" customWidth="1"/>
    <col min="28" max="28" width="50.875" style="0" customWidth="1"/>
    <col min="29" max="29" width="10.125" style="0" customWidth="1"/>
    <col min="30" max="30" width="10.625" style="0" customWidth="1"/>
    <col min="31" max="31" width="12.00390625" style="0" customWidth="1"/>
    <col min="32" max="32" width="10.375" style="0" customWidth="1"/>
    <col min="33" max="33" width="10.125" style="0" customWidth="1"/>
    <col min="35" max="35" width="9.75390625" style="0" customWidth="1"/>
  </cols>
  <sheetData>
    <row r="1" spans="1:43" s="1" customFormat="1" ht="12.75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AE1" s="80" t="s">
        <v>110</v>
      </c>
      <c r="AF1" s="80"/>
      <c r="AG1" s="80"/>
      <c r="AH1" s="80"/>
      <c r="AI1" s="80"/>
      <c r="AK1" s="80"/>
      <c r="AL1" s="80"/>
      <c r="AM1" s="80"/>
      <c r="AN1" s="80"/>
      <c r="AO1" s="80"/>
      <c r="AP1" s="80"/>
      <c r="AQ1" s="80"/>
    </row>
    <row r="2" spans="31:43" s="1" customFormat="1" ht="26.25" customHeight="1">
      <c r="AE2" s="80" t="s">
        <v>54</v>
      </c>
      <c r="AF2" s="80"/>
      <c r="AG2" s="80"/>
      <c r="AH2" s="80"/>
      <c r="AI2" s="80"/>
      <c r="AK2" s="80"/>
      <c r="AL2" s="80"/>
      <c r="AM2" s="80"/>
      <c r="AN2" s="80"/>
      <c r="AO2" s="80"/>
      <c r="AP2" s="80"/>
      <c r="AQ2" s="80"/>
    </row>
    <row r="3" spans="6:43" s="1" customFormat="1" ht="41.25" customHeight="1">
      <c r="F3" s="105" t="s">
        <v>107</v>
      </c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E3" s="80" t="s">
        <v>108</v>
      </c>
      <c r="AF3" s="80"/>
      <c r="AG3" s="80"/>
      <c r="AH3" s="80"/>
      <c r="AI3" s="80"/>
      <c r="AK3" s="80"/>
      <c r="AL3" s="80"/>
      <c r="AM3" s="80"/>
      <c r="AN3" s="80"/>
      <c r="AO3" s="80"/>
      <c r="AP3" s="80"/>
      <c r="AQ3" s="80"/>
    </row>
    <row r="4" spans="8:43" s="1" customFormat="1" ht="12.75" customHeight="1">
      <c r="H4" s="105" t="s">
        <v>26</v>
      </c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E4" s="80"/>
      <c r="AF4" s="80"/>
      <c r="AG4" s="80"/>
      <c r="AH4" s="80"/>
      <c r="AI4" s="80"/>
      <c r="AK4" s="80"/>
      <c r="AL4" s="80"/>
      <c r="AM4" s="80"/>
      <c r="AN4" s="80"/>
      <c r="AO4" s="80"/>
      <c r="AP4" s="80"/>
      <c r="AQ4" s="80"/>
    </row>
    <row r="5" spans="37:43" s="1" customFormat="1" ht="12.75" customHeight="1">
      <c r="AK5" s="80"/>
      <c r="AL5" s="80"/>
      <c r="AM5" s="80"/>
      <c r="AN5" s="80"/>
      <c r="AO5" s="80"/>
      <c r="AP5" s="80"/>
      <c r="AQ5" s="80"/>
    </row>
    <row r="6" spans="1:43" s="1" customFormat="1" ht="12.75" customHeight="1">
      <c r="A6" s="79" t="s">
        <v>55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K6" s="80"/>
      <c r="AL6" s="80"/>
      <c r="AM6" s="80"/>
      <c r="AN6" s="80"/>
      <c r="AO6" s="80"/>
      <c r="AP6" s="80"/>
      <c r="AQ6" s="80"/>
    </row>
    <row r="7" spans="38:43" s="1" customFormat="1" ht="12.75">
      <c r="AL7" s="80"/>
      <c r="AM7" s="80"/>
      <c r="AN7" s="80"/>
      <c r="AO7" s="80"/>
      <c r="AP7" s="80"/>
      <c r="AQ7" s="80"/>
    </row>
    <row r="8" spans="1:43" s="1" customFormat="1" ht="12.75">
      <c r="A8" s="106" t="s">
        <v>1</v>
      </c>
      <c r="B8" s="106"/>
      <c r="C8" s="106"/>
      <c r="D8" s="106"/>
      <c r="E8" s="106"/>
      <c r="F8" s="106"/>
      <c r="G8" s="106"/>
      <c r="H8" s="106"/>
      <c r="I8" s="106"/>
      <c r="J8" s="106"/>
      <c r="AL8" s="78"/>
      <c r="AM8" s="78"/>
      <c r="AN8" s="78"/>
      <c r="AO8" s="78"/>
      <c r="AP8" s="78"/>
      <c r="AQ8" s="78"/>
    </row>
    <row r="9" spans="1:43" s="1" customFormat="1" ht="12.75">
      <c r="A9" s="80" t="s">
        <v>2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AL9" s="78"/>
      <c r="AM9" s="78"/>
      <c r="AN9" s="78"/>
      <c r="AO9" s="78"/>
      <c r="AP9" s="78"/>
      <c r="AQ9" s="78"/>
    </row>
    <row r="10" spans="1:18" s="1" customFormat="1" ht="12.75">
      <c r="A10" s="80" t="s">
        <v>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</row>
    <row r="11" spans="1:28" s="1" customFormat="1" ht="12.75">
      <c r="A11" s="80" t="s">
        <v>99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</row>
    <row r="12" spans="1:28" s="1" customFormat="1" ht="12.75">
      <c r="A12" s="80" t="s">
        <v>100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55"/>
    </row>
    <row r="13" spans="1:28" s="1" customFormat="1" ht="12.75">
      <c r="A13" s="80" t="s">
        <v>101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55"/>
    </row>
    <row r="14" spans="1:28" s="1" customFormat="1" ht="12.75">
      <c r="A14" s="80" t="s">
        <v>102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55"/>
    </row>
    <row r="15" spans="1:28" s="1" customFormat="1" ht="12.75" customHeight="1">
      <c r="A15" s="80" t="s">
        <v>103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</row>
    <row r="16" s="1" customFormat="1" ht="12.75"/>
    <row r="17" spans="1:48" s="1" customFormat="1" ht="24" customHeight="1">
      <c r="A17" s="93" t="s">
        <v>4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5" t="s">
        <v>10</v>
      </c>
      <c r="S17" s="95"/>
      <c r="T17" s="95"/>
      <c r="U17" s="95"/>
      <c r="V17" s="95"/>
      <c r="W17" s="95"/>
      <c r="X17" s="95"/>
      <c r="Y17" s="95"/>
      <c r="Z17" s="95"/>
      <c r="AA17" s="96"/>
      <c r="AB17" s="91" t="s">
        <v>15</v>
      </c>
      <c r="AC17" s="91" t="s">
        <v>16</v>
      </c>
      <c r="AD17" s="91" t="s">
        <v>27</v>
      </c>
      <c r="AE17" s="94" t="s">
        <v>17</v>
      </c>
      <c r="AF17" s="95"/>
      <c r="AG17" s="95"/>
      <c r="AH17" s="96"/>
      <c r="AI17" s="93" t="s">
        <v>21</v>
      </c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 s="1" customFormat="1" ht="24.75" customHeight="1">
      <c r="A18" s="97" t="s">
        <v>5</v>
      </c>
      <c r="B18" s="102"/>
      <c r="C18" s="98"/>
      <c r="D18" s="97" t="s">
        <v>6</v>
      </c>
      <c r="E18" s="98"/>
      <c r="F18" s="97" t="s">
        <v>7</v>
      </c>
      <c r="G18" s="98"/>
      <c r="H18" s="81" t="s">
        <v>104</v>
      </c>
      <c r="I18" s="82"/>
      <c r="J18" s="82"/>
      <c r="K18" s="82"/>
      <c r="L18" s="82"/>
      <c r="M18" s="82"/>
      <c r="N18" s="82"/>
      <c r="O18" s="82"/>
      <c r="P18" s="82"/>
      <c r="Q18" s="83"/>
      <c r="R18" s="97" t="s">
        <v>8</v>
      </c>
      <c r="S18" s="98"/>
      <c r="T18" s="89" t="s">
        <v>9</v>
      </c>
      <c r="U18" s="89" t="s">
        <v>11</v>
      </c>
      <c r="V18" s="89" t="s">
        <v>12</v>
      </c>
      <c r="W18" s="97" t="s">
        <v>13</v>
      </c>
      <c r="X18" s="102"/>
      <c r="Y18" s="98"/>
      <c r="Z18" s="97" t="s">
        <v>14</v>
      </c>
      <c r="AA18" s="98"/>
      <c r="AB18" s="101"/>
      <c r="AC18" s="101"/>
      <c r="AD18" s="101"/>
      <c r="AE18" s="91" t="s">
        <v>28</v>
      </c>
      <c r="AF18" s="91" t="s">
        <v>29</v>
      </c>
      <c r="AG18" s="91" t="s">
        <v>30</v>
      </c>
      <c r="AH18" s="91" t="s">
        <v>95</v>
      </c>
      <c r="AI18" s="93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 s="1" customFormat="1" ht="40.5" customHeight="1">
      <c r="A19" s="99"/>
      <c r="B19" s="103"/>
      <c r="C19" s="100"/>
      <c r="D19" s="99"/>
      <c r="E19" s="100"/>
      <c r="F19" s="99"/>
      <c r="G19" s="100"/>
      <c r="H19" s="87" t="s">
        <v>8</v>
      </c>
      <c r="I19" s="88"/>
      <c r="J19" s="36" t="s">
        <v>9</v>
      </c>
      <c r="K19" s="87" t="s">
        <v>12</v>
      </c>
      <c r="L19" s="88"/>
      <c r="M19" s="84" t="s">
        <v>105</v>
      </c>
      <c r="N19" s="85"/>
      <c r="O19" s="85"/>
      <c r="P19" s="85"/>
      <c r="Q19" s="86"/>
      <c r="R19" s="99"/>
      <c r="S19" s="100"/>
      <c r="T19" s="90"/>
      <c r="U19" s="90"/>
      <c r="V19" s="90"/>
      <c r="W19" s="99"/>
      <c r="X19" s="103"/>
      <c r="Y19" s="100"/>
      <c r="Z19" s="99"/>
      <c r="AA19" s="100"/>
      <c r="AB19" s="92"/>
      <c r="AC19" s="92"/>
      <c r="AD19" s="92"/>
      <c r="AE19" s="92"/>
      <c r="AF19" s="92"/>
      <c r="AG19" s="92"/>
      <c r="AH19" s="92"/>
      <c r="AI19" s="93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 s="1" customFormat="1" ht="12.75">
      <c r="A20" s="14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>
        <v>8</v>
      </c>
      <c r="I20" s="14">
        <v>9</v>
      </c>
      <c r="J20" s="14">
        <v>10</v>
      </c>
      <c r="K20" s="14">
        <v>11</v>
      </c>
      <c r="L20" s="14">
        <v>12</v>
      </c>
      <c r="M20" s="14">
        <v>13</v>
      </c>
      <c r="N20" s="14">
        <v>14</v>
      </c>
      <c r="O20" s="14">
        <v>15</v>
      </c>
      <c r="P20" s="14">
        <v>16</v>
      </c>
      <c r="Q20" s="14">
        <v>17</v>
      </c>
      <c r="R20" s="2">
        <v>18</v>
      </c>
      <c r="S20" s="2">
        <v>19</v>
      </c>
      <c r="T20" s="2">
        <v>20</v>
      </c>
      <c r="U20" s="2">
        <v>21</v>
      </c>
      <c r="V20" s="2">
        <v>22</v>
      </c>
      <c r="W20" s="2">
        <v>23</v>
      </c>
      <c r="X20" s="2">
        <v>24</v>
      </c>
      <c r="Y20" s="2">
        <v>25</v>
      </c>
      <c r="Z20" s="2">
        <v>26</v>
      </c>
      <c r="AA20" s="2">
        <v>27</v>
      </c>
      <c r="AB20" s="2">
        <v>28</v>
      </c>
      <c r="AC20" s="2">
        <v>29</v>
      </c>
      <c r="AD20" s="2">
        <v>30</v>
      </c>
      <c r="AE20" s="2">
        <v>31</v>
      </c>
      <c r="AF20" s="2">
        <v>32</v>
      </c>
      <c r="AG20" s="3">
        <v>33</v>
      </c>
      <c r="AH20" s="3">
        <v>33</v>
      </c>
      <c r="AI20" s="2">
        <v>34</v>
      </c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73" s="1" customFormat="1" ht="15">
      <c r="A21" s="30">
        <v>4</v>
      </c>
      <c r="B21" s="30">
        <v>0</v>
      </c>
      <c r="C21" s="30">
        <v>5</v>
      </c>
      <c r="D21" s="30">
        <v>0</v>
      </c>
      <c r="E21" s="30">
        <v>0</v>
      </c>
      <c r="F21" s="30">
        <v>0</v>
      </c>
      <c r="G21" s="30">
        <v>0</v>
      </c>
      <c r="H21" s="30">
        <v>2</v>
      </c>
      <c r="I21" s="30">
        <v>1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1" t="s">
        <v>19</v>
      </c>
      <c r="AC21" s="32" t="s">
        <v>18</v>
      </c>
      <c r="AD21" s="32">
        <f>AD22</f>
        <v>3924.4</v>
      </c>
      <c r="AE21" s="32">
        <f>AE22</f>
        <v>4219.530000000001</v>
      </c>
      <c r="AF21" s="70">
        <f>AF22</f>
        <v>3980.21</v>
      </c>
      <c r="AG21" s="32">
        <f>AG22</f>
        <v>3300.25</v>
      </c>
      <c r="AH21" s="32">
        <f>AH22</f>
        <v>3300.25</v>
      </c>
      <c r="AI21" s="53">
        <f>AE21+AF21+AG21+AH21</f>
        <v>14800.240000000002</v>
      </c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</row>
    <row r="22" spans="1:73" s="1" customFormat="1" ht="15">
      <c r="A22" s="30">
        <v>4</v>
      </c>
      <c r="B22" s="30">
        <v>0</v>
      </c>
      <c r="C22" s="30">
        <v>5</v>
      </c>
      <c r="D22" s="30">
        <v>0</v>
      </c>
      <c r="E22" s="30">
        <v>0</v>
      </c>
      <c r="F22" s="30">
        <v>0</v>
      </c>
      <c r="G22" s="30">
        <v>0</v>
      </c>
      <c r="H22" s="30">
        <v>2</v>
      </c>
      <c r="I22" s="30">
        <v>1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1" t="s">
        <v>20</v>
      </c>
      <c r="AC22" s="32" t="s">
        <v>18</v>
      </c>
      <c r="AD22" s="33">
        <f>AD31+AD77</f>
        <v>3924.4</v>
      </c>
      <c r="AE22" s="33">
        <f>AE31+AE77</f>
        <v>4219.530000000001</v>
      </c>
      <c r="AF22" s="70">
        <f>AF31+AF77</f>
        <v>3980.21</v>
      </c>
      <c r="AG22" s="32">
        <f>AG31+AG77</f>
        <v>3300.25</v>
      </c>
      <c r="AH22" s="32">
        <f>AH31+AH77</f>
        <v>3300.25</v>
      </c>
      <c r="AI22" s="54">
        <f>AE22+AF22+AG22+AH22</f>
        <v>14800.240000000002</v>
      </c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</row>
    <row r="23" spans="1:73" s="1" customFormat="1" ht="45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61" t="s">
        <v>109</v>
      </c>
      <c r="AC23" s="18" t="s">
        <v>25</v>
      </c>
      <c r="AD23" s="18" t="s">
        <v>25</v>
      </c>
      <c r="AE23" s="18" t="s">
        <v>25</v>
      </c>
      <c r="AF23" s="71" t="s">
        <v>25</v>
      </c>
      <c r="AG23" s="19" t="s">
        <v>25</v>
      </c>
      <c r="AH23" s="19" t="s">
        <v>25</v>
      </c>
      <c r="AI23" s="3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</row>
    <row r="24" spans="1:73" s="1" customFormat="1" ht="29.2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>
        <v>0</v>
      </c>
      <c r="AA24" s="7">
        <v>1</v>
      </c>
      <c r="AB24" s="62" t="s">
        <v>39</v>
      </c>
      <c r="AC24" s="18" t="s">
        <v>22</v>
      </c>
      <c r="AD24" s="18">
        <v>60</v>
      </c>
      <c r="AE24" s="18">
        <v>65</v>
      </c>
      <c r="AF24" s="72">
        <v>70</v>
      </c>
      <c r="AG24" s="19">
        <v>75</v>
      </c>
      <c r="AH24" s="19">
        <v>75</v>
      </c>
      <c r="AI24" s="3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</row>
    <row r="25" spans="1:73" s="1" customFormat="1" ht="37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>
        <v>0</v>
      </c>
      <c r="AA25" s="7">
        <v>2</v>
      </c>
      <c r="AB25" s="62" t="s">
        <v>40</v>
      </c>
      <c r="AC25" s="18" t="s">
        <v>22</v>
      </c>
      <c r="AD25" s="18">
        <v>65</v>
      </c>
      <c r="AE25" s="18">
        <v>70</v>
      </c>
      <c r="AF25" s="72">
        <v>75</v>
      </c>
      <c r="AG25" s="19">
        <v>80</v>
      </c>
      <c r="AH25" s="19">
        <v>80</v>
      </c>
      <c r="AI25" s="3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</row>
    <row r="26" spans="1:73" s="1" customFormat="1" ht="37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>
        <v>0</v>
      </c>
      <c r="AA26" s="7">
        <v>3</v>
      </c>
      <c r="AB26" s="62" t="s">
        <v>41</v>
      </c>
      <c r="AC26" s="18" t="s">
        <v>22</v>
      </c>
      <c r="AD26" s="18">
        <v>60</v>
      </c>
      <c r="AE26" s="18">
        <v>65</v>
      </c>
      <c r="AF26" s="72">
        <v>70</v>
      </c>
      <c r="AG26" s="19">
        <v>75</v>
      </c>
      <c r="AH26" s="19">
        <v>75</v>
      </c>
      <c r="AI26" s="3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</row>
    <row r="27" spans="1:73" s="1" customFormat="1" ht="25.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>
        <v>0</v>
      </c>
      <c r="AA27" s="7">
        <v>4</v>
      </c>
      <c r="AB27" s="62" t="s">
        <v>82</v>
      </c>
      <c r="AC27" s="18" t="s">
        <v>22</v>
      </c>
      <c r="AD27" s="18"/>
      <c r="AE27" s="18"/>
      <c r="AF27" s="72"/>
      <c r="AG27" s="19">
        <v>25</v>
      </c>
      <c r="AH27" s="19">
        <v>25</v>
      </c>
      <c r="AI27" s="3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</row>
    <row r="28" spans="1:73" s="1" customFormat="1" ht="30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>
        <v>0</v>
      </c>
      <c r="AA28" s="7">
        <v>5</v>
      </c>
      <c r="AB28" s="62" t="s">
        <v>37</v>
      </c>
      <c r="AC28" s="18" t="s">
        <v>22</v>
      </c>
      <c r="AD28" s="18"/>
      <c r="AE28" s="18"/>
      <c r="AF28" s="72"/>
      <c r="AG28" s="19">
        <v>30</v>
      </c>
      <c r="AH28" s="19">
        <v>30</v>
      </c>
      <c r="AI28" s="3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</row>
    <row r="29" spans="1:73" s="1" customFormat="1" ht="32.2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>
        <v>0</v>
      </c>
      <c r="AA29" s="7">
        <v>6</v>
      </c>
      <c r="AB29" s="62" t="s">
        <v>42</v>
      </c>
      <c r="AC29" s="18" t="s">
        <v>22</v>
      </c>
      <c r="AD29" s="18"/>
      <c r="AE29" s="18"/>
      <c r="AF29" s="72"/>
      <c r="AG29" s="19">
        <v>5</v>
      </c>
      <c r="AH29" s="19">
        <v>5</v>
      </c>
      <c r="AI29" s="3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</row>
    <row r="30" spans="1:73" s="1" customFormat="1" ht="34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>
        <v>0</v>
      </c>
      <c r="AA30" s="7">
        <v>7</v>
      </c>
      <c r="AB30" s="62" t="s">
        <v>43</v>
      </c>
      <c r="AC30" s="18" t="s">
        <v>22</v>
      </c>
      <c r="AD30" s="18"/>
      <c r="AE30" s="18"/>
      <c r="AF30" s="72"/>
      <c r="AG30" s="19">
        <v>10</v>
      </c>
      <c r="AH30" s="19">
        <v>10</v>
      </c>
      <c r="AI30" s="3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</row>
    <row r="31" spans="1:73" s="1" customFormat="1" ht="57" customHeight="1">
      <c r="A31" s="47">
        <v>4</v>
      </c>
      <c r="B31" s="47">
        <v>0</v>
      </c>
      <c r="C31" s="47">
        <v>5</v>
      </c>
      <c r="D31" s="47">
        <v>0</v>
      </c>
      <c r="E31" s="47">
        <v>0</v>
      </c>
      <c r="F31" s="47">
        <v>0</v>
      </c>
      <c r="G31" s="47">
        <v>0</v>
      </c>
      <c r="H31" s="47">
        <v>2</v>
      </c>
      <c r="I31" s="47">
        <v>1</v>
      </c>
      <c r="J31" s="47">
        <v>1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2</v>
      </c>
      <c r="S31" s="47">
        <v>1</v>
      </c>
      <c r="T31" s="47">
        <v>1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63" t="s">
        <v>56</v>
      </c>
      <c r="AC31" s="39" t="s">
        <v>18</v>
      </c>
      <c r="AD31" s="39">
        <f>AD37+AD48+AD59+AD64+AD70</f>
        <v>2894.9</v>
      </c>
      <c r="AE31" s="39">
        <f>AE37+AE48+AE59+AE64+AE70</f>
        <v>2833.9300000000003</v>
      </c>
      <c r="AF31" s="67">
        <f>AF37+AF48+AF59+AF64+AF70</f>
        <v>2819.28</v>
      </c>
      <c r="AG31" s="39">
        <f>AG37+AG48+AG59+AG64+AG70</f>
        <v>2181.15</v>
      </c>
      <c r="AH31" s="39">
        <f>AH37+AH48+AH59+AH64+AH70</f>
        <v>2181.15</v>
      </c>
      <c r="AI31" s="39">
        <f>AE31+AF31+AG31+AH31</f>
        <v>10015.51</v>
      </c>
      <c r="AJ31" s="48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</row>
    <row r="32" spans="1:73" s="1" customFormat="1" ht="30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47">
        <v>2</v>
      </c>
      <c r="S32" s="47">
        <v>1</v>
      </c>
      <c r="T32" s="47">
        <v>1</v>
      </c>
      <c r="U32" s="47">
        <v>1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61" t="s">
        <v>50</v>
      </c>
      <c r="AC32" s="16"/>
      <c r="AD32" s="16"/>
      <c r="AE32" s="16"/>
      <c r="AF32" s="68"/>
      <c r="AG32" s="17"/>
      <c r="AH32" s="17"/>
      <c r="AI32" s="3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</row>
    <row r="33" spans="1:73" s="1" customFormat="1" ht="25.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>
        <v>0</v>
      </c>
      <c r="AA33" s="7">
        <v>1</v>
      </c>
      <c r="AB33" s="62" t="s">
        <v>31</v>
      </c>
      <c r="AC33" s="18" t="s">
        <v>23</v>
      </c>
      <c r="AD33" s="18"/>
      <c r="AE33" s="18"/>
      <c r="AF33" s="72">
        <v>1</v>
      </c>
      <c r="AG33" s="19">
        <v>1</v>
      </c>
      <c r="AH33" s="19">
        <v>1</v>
      </c>
      <c r="AI33" s="39">
        <v>1</v>
      </c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</row>
    <row r="34" spans="1:73" s="1" customFormat="1" ht="37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11"/>
      <c r="W34" s="11"/>
      <c r="X34" s="11"/>
      <c r="Y34" s="11"/>
      <c r="Z34" s="11">
        <v>0</v>
      </c>
      <c r="AA34" s="11">
        <v>2</v>
      </c>
      <c r="AB34" s="62" t="s">
        <v>32</v>
      </c>
      <c r="AC34" s="18" t="s">
        <v>22</v>
      </c>
      <c r="AD34" s="18"/>
      <c r="AE34" s="18"/>
      <c r="AF34" s="72">
        <v>50</v>
      </c>
      <c r="AG34" s="19">
        <v>50</v>
      </c>
      <c r="AH34" s="19">
        <v>50</v>
      </c>
      <c r="AI34" s="39">
        <v>50</v>
      </c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</row>
    <row r="35" spans="1:73" s="1" customFormat="1" ht="39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11">
        <v>1</v>
      </c>
      <c r="W35" s="11">
        <v>0</v>
      </c>
      <c r="X35" s="11">
        <v>0</v>
      </c>
      <c r="Y35" s="11">
        <v>1</v>
      </c>
      <c r="Z35" s="11">
        <v>0</v>
      </c>
      <c r="AA35" s="11">
        <v>0</v>
      </c>
      <c r="AB35" s="62" t="s">
        <v>51</v>
      </c>
      <c r="AC35" s="18" t="s">
        <v>23</v>
      </c>
      <c r="AD35" s="18"/>
      <c r="AE35" s="18"/>
      <c r="AF35" s="72">
        <v>1</v>
      </c>
      <c r="AG35" s="19">
        <v>1</v>
      </c>
      <c r="AH35" s="19">
        <v>1</v>
      </c>
      <c r="AI35" s="39">
        <v>1</v>
      </c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</row>
    <row r="36" spans="1:73" s="1" customFormat="1" ht="35.2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>
        <v>0</v>
      </c>
      <c r="AA36" s="7">
        <v>1</v>
      </c>
      <c r="AB36" s="62" t="s">
        <v>59</v>
      </c>
      <c r="AC36" s="18" t="s">
        <v>22</v>
      </c>
      <c r="AD36" s="18"/>
      <c r="AE36" s="18"/>
      <c r="AF36" s="72">
        <v>50</v>
      </c>
      <c r="AG36" s="19">
        <v>50</v>
      </c>
      <c r="AH36" s="19">
        <v>50</v>
      </c>
      <c r="AI36" s="39">
        <v>50</v>
      </c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</row>
    <row r="37" spans="1:73" s="24" customFormat="1" ht="33.75" customHeight="1">
      <c r="A37" s="8">
        <v>4</v>
      </c>
      <c r="B37" s="8">
        <v>0</v>
      </c>
      <c r="C37" s="8">
        <v>5</v>
      </c>
      <c r="D37" s="8">
        <v>0</v>
      </c>
      <c r="E37" s="8">
        <v>0</v>
      </c>
      <c r="F37" s="8">
        <v>0</v>
      </c>
      <c r="G37" s="8">
        <v>0</v>
      </c>
      <c r="H37" s="8">
        <v>2</v>
      </c>
      <c r="I37" s="8">
        <v>1</v>
      </c>
      <c r="J37" s="8">
        <v>1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47">
        <v>2</v>
      </c>
      <c r="S37" s="47">
        <v>1</v>
      </c>
      <c r="T37" s="47">
        <v>1</v>
      </c>
      <c r="U37" s="47">
        <v>1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61" t="s">
        <v>44</v>
      </c>
      <c r="AC37" s="16" t="s">
        <v>18</v>
      </c>
      <c r="AD37" s="16">
        <f>AD42+AD44+AD46</f>
        <v>2400</v>
      </c>
      <c r="AE37" s="16">
        <f>AE42+AE44+AE46</f>
        <v>2266.8</v>
      </c>
      <c r="AF37" s="68">
        <f>AF42+AF44+AF46</f>
        <v>2436.02</v>
      </c>
      <c r="AG37" s="16">
        <f>AG42+AG44+AG46</f>
        <v>1753.7</v>
      </c>
      <c r="AH37" s="16">
        <f>AH42+AH44+AH46</f>
        <v>1753.7</v>
      </c>
      <c r="AI37" s="39">
        <f>AE37+AF37+AG37+AH37</f>
        <v>8210.22</v>
      </c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</row>
    <row r="38" spans="1:73" s="1" customFormat="1" ht="4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>
        <v>0</v>
      </c>
      <c r="AA38" s="7">
        <v>1</v>
      </c>
      <c r="AB38" s="62" t="s">
        <v>52</v>
      </c>
      <c r="AC38" s="18" t="s">
        <v>22</v>
      </c>
      <c r="AD38" s="18"/>
      <c r="AE38" s="18">
        <v>53</v>
      </c>
      <c r="AF38" s="72">
        <v>46</v>
      </c>
      <c r="AG38" s="19">
        <v>53</v>
      </c>
      <c r="AH38" s="19">
        <v>53</v>
      </c>
      <c r="AI38" s="39">
        <f>AH38+AG38+AF38+AE38</f>
        <v>205</v>
      </c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</row>
    <row r="39" spans="1:73" s="1" customFormat="1" ht="33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>
        <v>0</v>
      </c>
      <c r="AA39" s="7">
        <v>2</v>
      </c>
      <c r="AB39" s="62" t="s">
        <v>53</v>
      </c>
      <c r="AC39" s="18" t="s">
        <v>22</v>
      </c>
      <c r="AD39" s="18"/>
      <c r="AE39" s="18">
        <v>33</v>
      </c>
      <c r="AF39" s="72">
        <v>53</v>
      </c>
      <c r="AG39" s="19">
        <v>42</v>
      </c>
      <c r="AH39" s="19">
        <v>42</v>
      </c>
      <c r="AI39" s="39">
        <f>AH39+AG39+AF39+AE39</f>
        <v>170</v>
      </c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</row>
    <row r="40" spans="1:73" s="1" customFormat="1" ht="4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>
        <v>2</v>
      </c>
      <c r="W40" s="7">
        <v>0</v>
      </c>
      <c r="X40" s="7">
        <v>0</v>
      </c>
      <c r="Y40" s="7">
        <v>1</v>
      </c>
      <c r="Z40" s="7">
        <v>0</v>
      </c>
      <c r="AA40" s="7">
        <v>0</v>
      </c>
      <c r="AB40" s="62" t="s">
        <v>61</v>
      </c>
      <c r="AC40" s="18" t="s">
        <v>106</v>
      </c>
      <c r="AD40" s="18"/>
      <c r="AE40" s="18">
        <v>1</v>
      </c>
      <c r="AF40" s="72">
        <v>1</v>
      </c>
      <c r="AG40" s="19">
        <v>1</v>
      </c>
      <c r="AH40" s="19">
        <v>1</v>
      </c>
      <c r="AI40" s="39">
        <v>1</v>
      </c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</row>
    <row r="41" spans="1:73" s="1" customFormat="1" ht="4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>
        <v>0</v>
      </c>
      <c r="AA41" s="7">
        <v>1</v>
      </c>
      <c r="AB41" s="62" t="s">
        <v>60</v>
      </c>
      <c r="AC41" s="18" t="s">
        <v>22</v>
      </c>
      <c r="AD41" s="18"/>
      <c r="AE41" s="18">
        <v>36</v>
      </c>
      <c r="AF41" s="72">
        <v>36</v>
      </c>
      <c r="AG41" s="19">
        <v>35</v>
      </c>
      <c r="AH41" s="19">
        <v>35</v>
      </c>
      <c r="AI41" s="39">
        <v>35</v>
      </c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</row>
    <row r="42" spans="1:73" s="1" customFormat="1" ht="86.25" customHeight="1">
      <c r="A42" s="7">
        <v>4</v>
      </c>
      <c r="B42" s="7">
        <v>0</v>
      </c>
      <c r="C42" s="7">
        <v>5</v>
      </c>
      <c r="D42" s="7">
        <v>1</v>
      </c>
      <c r="E42" s="7">
        <v>4</v>
      </c>
      <c r="F42" s="7">
        <v>0</v>
      </c>
      <c r="G42" s="7">
        <v>3</v>
      </c>
      <c r="H42" s="7">
        <v>2</v>
      </c>
      <c r="I42" s="7">
        <v>1</v>
      </c>
      <c r="J42" s="7">
        <v>1</v>
      </c>
      <c r="K42" s="7">
        <v>0</v>
      </c>
      <c r="L42" s="7">
        <v>2</v>
      </c>
      <c r="M42" s="7">
        <v>4</v>
      </c>
      <c r="N42" s="7">
        <v>0</v>
      </c>
      <c r="O42" s="7">
        <v>0</v>
      </c>
      <c r="P42" s="7">
        <v>2</v>
      </c>
      <c r="Q42" s="7" t="s">
        <v>96</v>
      </c>
      <c r="R42" s="7">
        <v>2</v>
      </c>
      <c r="S42" s="7">
        <v>1</v>
      </c>
      <c r="T42" s="7">
        <v>1</v>
      </c>
      <c r="U42" s="7">
        <v>1</v>
      </c>
      <c r="V42" s="7">
        <v>2</v>
      </c>
      <c r="W42" s="7">
        <v>0</v>
      </c>
      <c r="X42" s="7">
        <v>0</v>
      </c>
      <c r="Y42" s="7">
        <v>2</v>
      </c>
      <c r="Z42" s="7">
        <v>0</v>
      </c>
      <c r="AA42" s="7">
        <v>0</v>
      </c>
      <c r="AB42" s="62" t="s">
        <v>93</v>
      </c>
      <c r="AC42" s="18" t="s">
        <v>18</v>
      </c>
      <c r="AD42" s="18">
        <v>793</v>
      </c>
      <c r="AE42" s="18">
        <v>440.1</v>
      </c>
      <c r="AF42" s="72">
        <v>707.07</v>
      </c>
      <c r="AG42" s="19">
        <v>749</v>
      </c>
      <c r="AH42" s="19">
        <v>749</v>
      </c>
      <c r="AI42" s="39">
        <f aca="true" t="shared" si="0" ref="AI42:AI65">AE42+AF42+AG42+AH42</f>
        <v>2645.17</v>
      </c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1:73" s="1" customFormat="1" ht="39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>
        <v>2</v>
      </c>
      <c r="S43" s="7">
        <v>1</v>
      </c>
      <c r="T43" s="7">
        <v>1</v>
      </c>
      <c r="U43" s="7">
        <v>1</v>
      </c>
      <c r="V43" s="7">
        <v>2</v>
      </c>
      <c r="W43" s="7">
        <v>0</v>
      </c>
      <c r="X43" s="7">
        <v>0</v>
      </c>
      <c r="Y43" s="7">
        <v>2</v>
      </c>
      <c r="Z43" s="7">
        <v>0</v>
      </c>
      <c r="AA43" s="7">
        <v>1</v>
      </c>
      <c r="AB43" s="64" t="s">
        <v>62</v>
      </c>
      <c r="AC43" s="18" t="s">
        <v>22</v>
      </c>
      <c r="AD43" s="40"/>
      <c r="AE43" s="56">
        <v>19</v>
      </c>
      <c r="AF43" s="72">
        <v>52</v>
      </c>
      <c r="AG43" s="57">
        <v>42</v>
      </c>
      <c r="AH43" s="57">
        <v>42</v>
      </c>
      <c r="AI43" s="39">
        <f>AE43+AF43+AG43+AH43</f>
        <v>155</v>
      </c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:73" s="1" customFormat="1" ht="83.25" customHeight="1">
      <c r="A44" s="7">
        <v>4</v>
      </c>
      <c r="B44" s="7">
        <v>0</v>
      </c>
      <c r="C44" s="7">
        <v>5</v>
      </c>
      <c r="D44" s="7">
        <v>0</v>
      </c>
      <c r="E44" s="7">
        <v>4</v>
      </c>
      <c r="F44" s="7">
        <v>0</v>
      </c>
      <c r="G44" s="7">
        <v>9</v>
      </c>
      <c r="H44" s="7">
        <v>2</v>
      </c>
      <c r="I44" s="7">
        <v>1</v>
      </c>
      <c r="J44" s="7">
        <v>1</v>
      </c>
      <c r="K44" s="7">
        <v>0</v>
      </c>
      <c r="L44" s="7">
        <v>2</v>
      </c>
      <c r="M44" s="7">
        <v>4</v>
      </c>
      <c r="N44" s="7">
        <v>0</v>
      </c>
      <c r="O44" s="7">
        <v>0</v>
      </c>
      <c r="P44" s="7">
        <v>3</v>
      </c>
      <c r="Q44" s="7" t="s">
        <v>96</v>
      </c>
      <c r="R44" s="7">
        <v>2</v>
      </c>
      <c r="S44" s="7">
        <v>1</v>
      </c>
      <c r="T44" s="7">
        <v>1</v>
      </c>
      <c r="U44" s="7">
        <v>1</v>
      </c>
      <c r="V44" s="7">
        <v>2</v>
      </c>
      <c r="W44" s="7">
        <v>0</v>
      </c>
      <c r="X44" s="7">
        <v>0</v>
      </c>
      <c r="Y44" s="7">
        <v>3</v>
      </c>
      <c r="Z44" s="7">
        <v>0</v>
      </c>
      <c r="AA44" s="7">
        <v>0</v>
      </c>
      <c r="AB44" s="62" t="s">
        <v>83</v>
      </c>
      <c r="AC44" s="18" t="s">
        <v>18</v>
      </c>
      <c r="AD44" s="18">
        <v>1145.6</v>
      </c>
      <c r="AE44" s="18">
        <v>1516.8</v>
      </c>
      <c r="AF44" s="72">
        <v>1709.82</v>
      </c>
      <c r="AG44" s="19">
        <v>1004.7</v>
      </c>
      <c r="AH44" s="19">
        <v>1004.7</v>
      </c>
      <c r="AI44" s="39">
        <f t="shared" si="0"/>
        <v>5236.0199999999995</v>
      </c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:73" s="1" customFormat="1" ht="32.2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>
        <v>2</v>
      </c>
      <c r="S45" s="7">
        <v>1</v>
      </c>
      <c r="T45" s="7">
        <v>1</v>
      </c>
      <c r="U45" s="7">
        <v>1</v>
      </c>
      <c r="V45" s="7">
        <v>2</v>
      </c>
      <c r="W45" s="7">
        <v>0</v>
      </c>
      <c r="X45" s="7">
        <v>0</v>
      </c>
      <c r="Y45" s="7">
        <v>3</v>
      </c>
      <c r="Z45" s="7">
        <v>0</v>
      </c>
      <c r="AA45" s="7">
        <v>1</v>
      </c>
      <c r="AB45" s="64" t="s">
        <v>84</v>
      </c>
      <c r="AC45" s="18" t="s">
        <v>64</v>
      </c>
      <c r="AD45" s="40"/>
      <c r="AE45" s="56">
        <v>81.5</v>
      </c>
      <c r="AF45" s="72">
        <v>81.5</v>
      </c>
      <c r="AG45" s="57">
        <v>81.5</v>
      </c>
      <c r="AH45" s="57">
        <v>81.5</v>
      </c>
      <c r="AI45" s="39">
        <f>AE45+AF45+AG45+AH45</f>
        <v>326</v>
      </c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:73" s="1" customFormat="1" ht="90.75" customHeight="1">
      <c r="A46" s="7">
        <v>4</v>
      </c>
      <c r="B46" s="7">
        <v>0</v>
      </c>
      <c r="C46" s="7">
        <v>5</v>
      </c>
      <c r="D46" s="7">
        <v>1</v>
      </c>
      <c r="E46" s="7">
        <v>4</v>
      </c>
      <c r="F46" s="7">
        <v>0</v>
      </c>
      <c r="G46" s="7">
        <v>3</v>
      </c>
      <c r="H46" s="7">
        <v>2</v>
      </c>
      <c r="I46" s="7">
        <v>1</v>
      </c>
      <c r="J46" s="7">
        <v>1</v>
      </c>
      <c r="K46" s="7">
        <v>0</v>
      </c>
      <c r="L46" s="7">
        <v>2</v>
      </c>
      <c r="M46" s="7">
        <v>4</v>
      </c>
      <c r="N46" s="7">
        <v>0</v>
      </c>
      <c r="O46" s="7">
        <v>0</v>
      </c>
      <c r="P46" s="7">
        <v>4</v>
      </c>
      <c r="Q46" s="7" t="s">
        <v>96</v>
      </c>
      <c r="R46" s="7">
        <v>2</v>
      </c>
      <c r="S46" s="7">
        <v>1</v>
      </c>
      <c r="T46" s="7">
        <v>1</v>
      </c>
      <c r="U46" s="7">
        <v>1</v>
      </c>
      <c r="V46" s="7">
        <v>2</v>
      </c>
      <c r="W46" s="7">
        <v>0</v>
      </c>
      <c r="X46" s="7">
        <v>0</v>
      </c>
      <c r="Y46" s="7">
        <v>4</v>
      </c>
      <c r="Z46" s="7">
        <v>0</v>
      </c>
      <c r="AA46" s="7">
        <v>0</v>
      </c>
      <c r="AB46" s="62" t="s">
        <v>94</v>
      </c>
      <c r="AC46" s="18" t="s">
        <v>18</v>
      </c>
      <c r="AD46" s="18">
        <v>461.4</v>
      </c>
      <c r="AE46" s="18">
        <v>309.9</v>
      </c>
      <c r="AF46" s="72">
        <v>19.13</v>
      </c>
      <c r="AG46" s="19"/>
      <c r="AH46" s="19"/>
      <c r="AI46" s="39">
        <f t="shared" si="0"/>
        <v>329.03</v>
      </c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:73" s="1" customFormat="1" ht="18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>
        <v>2</v>
      </c>
      <c r="S47" s="7">
        <v>1</v>
      </c>
      <c r="T47" s="7">
        <v>1</v>
      </c>
      <c r="U47" s="7">
        <v>1</v>
      </c>
      <c r="V47" s="7">
        <v>2</v>
      </c>
      <c r="W47" s="7">
        <v>0</v>
      </c>
      <c r="X47" s="7">
        <v>0</v>
      </c>
      <c r="Y47" s="7">
        <v>4</v>
      </c>
      <c r="Z47" s="7">
        <v>0</v>
      </c>
      <c r="AA47" s="7">
        <v>1</v>
      </c>
      <c r="AB47" s="65" t="s">
        <v>63</v>
      </c>
      <c r="AC47" s="18" t="s">
        <v>65</v>
      </c>
      <c r="AD47" s="40"/>
      <c r="AE47" s="56">
        <v>4</v>
      </c>
      <c r="AF47" s="72">
        <v>4</v>
      </c>
      <c r="AG47" s="41"/>
      <c r="AH47" s="41"/>
      <c r="AI47" s="39">
        <f t="shared" si="0"/>
        <v>8</v>
      </c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:73" s="24" customFormat="1" ht="39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>
        <v>2</v>
      </c>
      <c r="S48" s="8">
        <v>1</v>
      </c>
      <c r="T48" s="8">
        <v>1</v>
      </c>
      <c r="U48" s="8">
        <v>1</v>
      </c>
      <c r="V48" s="8">
        <v>3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61" t="s">
        <v>49</v>
      </c>
      <c r="AC48" s="16" t="s">
        <v>18</v>
      </c>
      <c r="AD48" s="16">
        <v>432</v>
      </c>
      <c r="AE48" s="51">
        <f>AE50+AE52+AE55</f>
        <v>454.08</v>
      </c>
      <c r="AF48" s="69">
        <f>AF50+AF55</f>
        <v>301.71</v>
      </c>
      <c r="AG48" s="16">
        <f>AG50+AG52+AG55</f>
        <v>368.9</v>
      </c>
      <c r="AH48" s="16">
        <f>AH50+AH52+AH55</f>
        <v>368.9</v>
      </c>
      <c r="AI48" s="52">
        <f t="shared" si="0"/>
        <v>1493.5900000000001</v>
      </c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</row>
    <row r="49" spans="1:73" s="1" customFormat="1" ht="72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>
        <v>0</v>
      </c>
      <c r="AA49" s="7">
        <v>1</v>
      </c>
      <c r="AB49" s="62" t="s">
        <v>33</v>
      </c>
      <c r="AC49" s="18" t="s">
        <v>23</v>
      </c>
      <c r="AD49" s="18"/>
      <c r="AE49" s="18"/>
      <c r="AF49" s="72"/>
      <c r="AG49" s="19"/>
      <c r="AH49" s="19"/>
      <c r="AI49" s="39">
        <f t="shared" si="0"/>
        <v>0</v>
      </c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:73" s="1" customFormat="1" ht="29.25" customHeight="1">
      <c r="A50" s="7">
        <v>4</v>
      </c>
      <c r="B50" s="7">
        <v>0</v>
      </c>
      <c r="C50" s="7">
        <v>5</v>
      </c>
      <c r="D50" s="7">
        <v>0</v>
      </c>
      <c r="E50" s="7">
        <v>3</v>
      </c>
      <c r="F50" s="7">
        <v>0</v>
      </c>
      <c r="G50" s="7">
        <v>9</v>
      </c>
      <c r="H50" s="7">
        <v>2</v>
      </c>
      <c r="I50" s="7">
        <v>1</v>
      </c>
      <c r="J50" s="7">
        <v>1</v>
      </c>
      <c r="K50" s="7">
        <v>0</v>
      </c>
      <c r="L50" s="7">
        <v>3</v>
      </c>
      <c r="M50" s="7">
        <v>4</v>
      </c>
      <c r="N50" s="7">
        <v>0</v>
      </c>
      <c r="O50" s="7">
        <v>0</v>
      </c>
      <c r="P50" s="7">
        <v>1</v>
      </c>
      <c r="Q50" s="7" t="s">
        <v>97</v>
      </c>
      <c r="R50" s="7">
        <v>2</v>
      </c>
      <c r="S50" s="7">
        <v>1</v>
      </c>
      <c r="T50" s="7">
        <v>1</v>
      </c>
      <c r="U50" s="7">
        <v>1</v>
      </c>
      <c r="V50" s="7">
        <v>3</v>
      </c>
      <c r="W50" s="7">
        <v>0</v>
      </c>
      <c r="X50" s="7">
        <v>0</v>
      </c>
      <c r="Y50" s="7">
        <v>1</v>
      </c>
      <c r="Z50" s="7">
        <v>0</v>
      </c>
      <c r="AA50" s="7">
        <v>0</v>
      </c>
      <c r="AB50" s="62" t="s">
        <v>66</v>
      </c>
      <c r="AC50" s="18" t="s">
        <v>18</v>
      </c>
      <c r="AD50" s="18">
        <v>10</v>
      </c>
      <c r="AE50" s="34">
        <v>33.45</v>
      </c>
      <c r="AF50" s="73">
        <v>22</v>
      </c>
      <c r="AG50" s="58"/>
      <c r="AH50" s="58"/>
      <c r="AI50" s="52">
        <f>AE50+AF50+AG50+AH50</f>
        <v>55.45</v>
      </c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:73" s="1" customFormat="1" ht="30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>
        <v>2</v>
      </c>
      <c r="S51" s="7">
        <v>1</v>
      </c>
      <c r="T51" s="7">
        <v>1</v>
      </c>
      <c r="U51" s="7">
        <v>1</v>
      </c>
      <c r="V51" s="7">
        <v>3</v>
      </c>
      <c r="W51" s="7">
        <v>0</v>
      </c>
      <c r="X51" s="7">
        <v>0</v>
      </c>
      <c r="Y51" s="7">
        <v>1</v>
      </c>
      <c r="Z51" s="7">
        <v>0</v>
      </c>
      <c r="AA51" s="7">
        <v>1</v>
      </c>
      <c r="AB51" s="64" t="s">
        <v>68</v>
      </c>
      <c r="AC51" s="18" t="s">
        <v>69</v>
      </c>
      <c r="AD51" s="40"/>
      <c r="AE51" s="59">
        <v>10.6</v>
      </c>
      <c r="AF51" s="73">
        <v>10.6</v>
      </c>
      <c r="AG51" s="43"/>
      <c r="AH51" s="43"/>
      <c r="AI51" s="52">
        <f>AE51+AF51+AG51+AH51</f>
        <v>21.2</v>
      </c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:73" s="1" customFormat="1" ht="31.5" customHeight="1">
      <c r="A52" s="7">
        <v>4</v>
      </c>
      <c r="B52" s="7">
        <v>0</v>
      </c>
      <c r="C52" s="7">
        <v>5</v>
      </c>
      <c r="D52" s="7">
        <v>0</v>
      </c>
      <c r="E52" s="7">
        <v>3</v>
      </c>
      <c r="F52" s="7">
        <v>1</v>
      </c>
      <c r="G52" s="7">
        <v>0</v>
      </c>
      <c r="H52" s="7">
        <v>2</v>
      </c>
      <c r="I52" s="7">
        <v>1</v>
      </c>
      <c r="J52" s="7">
        <v>1</v>
      </c>
      <c r="K52" s="7">
        <v>0</v>
      </c>
      <c r="L52" s="7">
        <v>3</v>
      </c>
      <c r="M52" s="7">
        <v>0</v>
      </c>
      <c r="N52" s="7">
        <v>2</v>
      </c>
      <c r="O52" s="7">
        <v>2</v>
      </c>
      <c r="P52" s="7">
        <v>4</v>
      </c>
      <c r="Q52" s="7">
        <v>0</v>
      </c>
      <c r="R52" s="7">
        <v>2</v>
      </c>
      <c r="S52" s="7">
        <v>1</v>
      </c>
      <c r="T52" s="7">
        <v>1</v>
      </c>
      <c r="U52" s="7">
        <v>1</v>
      </c>
      <c r="V52" s="7">
        <v>3</v>
      </c>
      <c r="W52" s="7">
        <v>0</v>
      </c>
      <c r="X52" s="7">
        <v>0</v>
      </c>
      <c r="Y52" s="7">
        <v>2</v>
      </c>
      <c r="Z52" s="7">
        <v>0</v>
      </c>
      <c r="AA52" s="7">
        <v>0</v>
      </c>
      <c r="AB52" s="62" t="s">
        <v>67</v>
      </c>
      <c r="AC52" s="18" t="s">
        <v>18</v>
      </c>
      <c r="AD52" s="40"/>
      <c r="AE52" s="49">
        <v>35</v>
      </c>
      <c r="AF52" s="73"/>
      <c r="AG52" s="35"/>
      <c r="AH52" s="35"/>
      <c r="AI52" s="50">
        <f t="shared" si="0"/>
        <v>35</v>
      </c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:73" s="1" customFormat="1" ht="36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>
        <v>2</v>
      </c>
      <c r="S53" s="7">
        <v>1</v>
      </c>
      <c r="T53" s="7">
        <v>1</v>
      </c>
      <c r="U53" s="7">
        <v>1</v>
      </c>
      <c r="V53" s="7">
        <v>3</v>
      </c>
      <c r="W53" s="7">
        <v>0</v>
      </c>
      <c r="X53" s="7">
        <v>0</v>
      </c>
      <c r="Y53" s="7">
        <v>2</v>
      </c>
      <c r="Z53" s="7">
        <v>0</v>
      </c>
      <c r="AA53" s="7">
        <v>1</v>
      </c>
      <c r="AB53" s="62" t="s">
        <v>70</v>
      </c>
      <c r="AC53" s="18" t="s">
        <v>71</v>
      </c>
      <c r="AD53" s="40"/>
      <c r="AE53" s="56">
        <v>11</v>
      </c>
      <c r="AF53" s="72"/>
      <c r="AG53" s="41"/>
      <c r="AH53" s="41"/>
      <c r="AI53" s="39">
        <f t="shared" si="0"/>
        <v>11</v>
      </c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:73" s="1" customFormat="1" ht="36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>
        <v>2</v>
      </c>
      <c r="S54" s="7">
        <v>1</v>
      </c>
      <c r="T54" s="7">
        <v>1</v>
      </c>
      <c r="U54" s="7">
        <v>1</v>
      </c>
      <c r="V54" s="7">
        <v>3</v>
      </c>
      <c r="W54" s="7">
        <v>0</v>
      </c>
      <c r="X54" s="7">
        <v>0</v>
      </c>
      <c r="Y54" s="7">
        <v>2</v>
      </c>
      <c r="Z54" s="7">
        <v>0</v>
      </c>
      <c r="AA54" s="7">
        <v>2</v>
      </c>
      <c r="AB54" s="62" t="s">
        <v>86</v>
      </c>
      <c r="AC54" s="18" t="s">
        <v>71</v>
      </c>
      <c r="AD54" s="18"/>
      <c r="AE54" s="56">
        <v>2</v>
      </c>
      <c r="AF54" s="72"/>
      <c r="AG54" s="41"/>
      <c r="AH54" s="41"/>
      <c r="AI54" s="39">
        <f t="shared" si="0"/>
        <v>2</v>
      </c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:73" s="1" customFormat="1" ht="44.25" customHeight="1">
      <c r="A55" s="7">
        <v>4</v>
      </c>
      <c r="B55" s="7">
        <v>0</v>
      </c>
      <c r="C55" s="7">
        <v>5</v>
      </c>
      <c r="D55" s="7">
        <v>0</v>
      </c>
      <c r="E55" s="7">
        <v>3</v>
      </c>
      <c r="F55" s="7">
        <v>1</v>
      </c>
      <c r="G55" s="7">
        <v>0</v>
      </c>
      <c r="H55" s="7">
        <v>2</v>
      </c>
      <c r="I55" s="7">
        <v>1</v>
      </c>
      <c r="J55" s="7">
        <v>1</v>
      </c>
      <c r="K55" s="7">
        <v>0</v>
      </c>
      <c r="L55" s="7">
        <v>3</v>
      </c>
      <c r="M55" s="7">
        <v>4</v>
      </c>
      <c r="N55" s="7">
        <v>0</v>
      </c>
      <c r="O55" s="7">
        <v>0</v>
      </c>
      <c r="P55" s="7">
        <v>3</v>
      </c>
      <c r="Q55" s="7" t="s">
        <v>97</v>
      </c>
      <c r="R55" s="7">
        <v>2</v>
      </c>
      <c r="S55" s="7">
        <v>1</v>
      </c>
      <c r="T55" s="7">
        <v>1</v>
      </c>
      <c r="U55" s="7">
        <v>1</v>
      </c>
      <c r="V55" s="7">
        <v>3</v>
      </c>
      <c r="W55" s="7">
        <v>0</v>
      </c>
      <c r="X55" s="7">
        <v>0</v>
      </c>
      <c r="Y55" s="7">
        <v>3</v>
      </c>
      <c r="Z55" s="7">
        <v>0</v>
      </c>
      <c r="AA55" s="7">
        <v>0</v>
      </c>
      <c r="AB55" s="62" t="s">
        <v>87</v>
      </c>
      <c r="AC55" s="18" t="s">
        <v>18</v>
      </c>
      <c r="AD55" s="18">
        <v>422</v>
      </c>
      <c r="AE55" s="18">
        <v>385.63</v>
      </c>
      <c r="AF55" s="72">
        <v>279.71</v>
      </c>
      <c r="AG55" s="41">
        <v>368.9</v>
      </c>
      <c r="AH55" s="41">
        <v>368.9</v>
      </c>
      <c r="AI55" s="39">
        <f t="shared" si="0"/>
        <v>1403.1399999999999</v>
      </c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:73" s="1" customFormat="1" ht="28.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>
        <v>2</v>
      </c>
      <c r="S56" s="7">
        <v>1</v>
      </c>
      <c r="T56" s="7">
        <v>1</v>
      </c>
      <c r="U56" s="7">
        <v>1</v>
      </c>
      <c r="V56" s="7">
        <v>3</v>
      </c>
      <c r="W56" s="7">
        <v>0</v>
      </c>
      <c r="X56" s="7">
        <v>0</v>
      </c>
      <c r="Y56" s="7">
        <v>3</v>
      </c>
      <c r="Z56" s="7">
        <v>0</v>
      </c>
      <c r="AA56" s="7">
        <v>1</v>
      </c>
      <c r="AB56" s="64" t="s">
        <v>72</v>
      </c>
      <c r="AC56" s="18" t="s">
        <v>73</v>
      </c>
      <c r="AD56" s="40"/>
      <c r="AE56" s="56">
        <v>19</v>
      </c>
      <c r="AF56" s="72">
        <v>20</v>
      </c>
      <c r="AG56" s="57">
        <v>20</v>
      </c>
      <c r="AH56" s="57">
        <v>20</v>
      </c>
      <c r="AI56" s="39">
        <f t="shared" si="0"/>
        <v>79</v>
      </c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:73" s="1" customFormat="1" ht="74.25" customHeight="1">
      <c r="A57" s="7">
        <v>4</v>
      </c>
      <c r="B57" s="7">
        <v>0</v>
      </c>
      <c r="C57" s="7">
        <v>5</v>
      </c>
      <c r="D57" s="7">
        <v>0</v>
      </c>
      <c r="E57" s="7">
        <v>3</v>
      </c>
      <c r="F57" s="7">
        <v>1</v>
      </c>
      <c r="G57" s="7">
        <v>0</v>
      </c>
      <c r="H57" s="7">
        <v>2</v>
      </c>
      <c r="I57" s="7">
        <v>1</v>
      </c>
      <c r="J57" s="7">
        <v>1</v>
      </c>
      <c r="K57" s="7">
        <v>0</v>
      </c>
      <c r="L57" s="7">
        <v>3</v>
      </c>
      <c r="M57" s="7">
        <v>4</v>
      </c>
      <c r="N57" s="7">
        <v>0</v>
      </c>
      <c r="O57" s="7">
        <v>0</v>
      </c>
      <c r="P57" s="7">
        <v>3</v>
      </c>
      <c r="Q57" s="7" t="s">
        <v>97</v>
      </c>
      <c r="R57" s="7">
        <v>2</v>
      </c>
      <c r="S57" s="7">
        <v>1</v>
      </c>
      <c r="T57" s="7">
        <v>1</v>
      </c>
      <c r="U57" s="7">
        <v>1</v>
      </c>
      <c r="V57" s="7">
        <v>3</v>
      </c>
      <c r="W57" s="7">
        <v>0</v>
      </c>
      <c r="X57" s="7">
        <v>0</v>
      </c>
      <c r="Y57" s="7">
        <v>3</v>
      </c>
      <c r="Z57" s="7">
        <v>0</v>
      </c>
      <c r="AA57" s="7">
        <v>1</v>
      </c>
      <c r="AB57" s="62" t="s">
        <v>88</v>
      </c>
      <c r="AC57" s="18" t="s">
        <v>18</v>
      </c>
      <c r="AD57" s="18">
        <v>314.3</v>
      </c>
      <c r="AE57" s="18">
        <v>325.32</v>
      </c>
      <c r="AF57" s="72">
        <v>117.95</v>
      </c>
      <c r="AG57" s="18">
        <v>331.5</v>
      </c>
      <c r="AH57" s="18">
        <v>331.5</v>
      </c>
      <c r="AI57" s="39">
        <f t="shared" si="0"/>
        <v>1106.27</v>
      </c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:73" s="1" customFormat="1" ht="28.5" customHeight="1">
      <c r="A58" s="7">
        <v>4</v>
      </c>
      <c r="B58" s="7">
        <v>0</v>
      </c>
      <c r="C58" s="7">
        <v>5</v>
      </c>
      <c r="D58" s="7">
        <v>0</v>
      </c>
      <c r="E58" s="7">
        <v>3</v>
      </c>
      <c r="F58" s="7">
        <v>1</v>
      </c>
      <c r="G58" s="7">
        <v>0</v>
      </c>
      <c r="H58" s="7">
        <v>2</v>
      </c>
      <c r="I58" s="7">
        <v>1</v>
      </c>
      <c r="J58" s="7">
        <v>1</v>
      </c>
      <c r="K58" s="7">
        <v>0</v>
      </c>
      <c r="L58" s="7">
        <v>3</v>
      </c>
      <c r="M58" s="7">
        <v>4</v>
      </c>
      <c r="N58" s="7">
        <v>0</v>
      </c>
      <c r="O58" s="7">
        <v>0</v>
      </c>
      <c r="P58" s="7">
        <v>3</v>
      </c>
      <c r="Q58" s="7" t="s">
        <v>97</v>
      </c>
      <c r="R58" s="7">
        <v>2</v>
      </c>
      <c r="S58" s="7">
        <v>1</v>
      </c>
      <c r="T58" s="7">
        <v>1</v>
      </c>
      <c r="U58" s="7">
        <v>1</v>
      </c>
      <c r="V58" s="7">
        <v>3</v>
      </c>
      <c r="W58" s="7">
        <v>0</v>
      </c>
      <c r="X58" s="7">
        <v>0</v>
      </c>
      <c r="Y58" s="7">
        <v>3</v>
      </c>
      <c r="Z58" s="7">
        <v>0</v>
      </c>
      <c r="AA58" s="7">
        <v>1</v>
      </c>
      <c r="AB58" s="66" t="s">
        <v>89</v>
      </c>
      <c r="AC58" s="18" t="s">
        <v>18</v>
      </c>
      <c r="AD58" s="18">
        <v>107.7</v>
      </c>
      <c r="AE58" s="18">
        <v>60.31</v>
      </c>
      <c r="AF58" s="72">
        <v>161.76</v>
      </c>
      <c r="AG58" s="18">
        <v>37.4</v>
      </c>
      <c r="AH58" s="18">
        <v>37.4</v>
      </c>
      <c r="AI58" s="39">
        <f t="shared" si="0"/>
        <v>296.86999999999995</v>
      </c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:73" s="24" customFormat="1" ht="37.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7">
        <v>2</v>
      </c>
      <c r="S59" s="7">
        <v>1</v>
      </c>
      <c r="T59" s="7">
        <v>1</v>
      </c>
      <c r="U59" s="7">
        <v>1</v>
      </c>
      <c r="V59" s="7">
        <v>4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61" t="s">
        <v>45</v>
      </c>
      <c r="AC59" s="16" t="s">
        <v>18</v>
      </c>
      <c r="AD59" s="16"/>
      <c r="AE59" s="16">
        <f>AE61</f>
        <v>53</v>
      </c>
      <c r="AF59" s="68">
        <f>AF61</f>
        <v>15</v>
      </c>
      <c r="AG59" s="16"/>
      <c r="AH59" s="16"/>
      <c r="AI59" s="39">
        <f t="shared" si="0"/>
        <v>68</v>
      </c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</row>
    <row r="60" spans="1:73" s="1" customFormat="1" ht="47.2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>
        <v>2</v>
      </c>
      <c r="S60" s="7">
        <v>1</v>
      </c>
      <c r="T60" s="7">
        <v>1</v>
      </c>
      <c r="U60" s="7">
        <v>1</v>
      </c>
      <c r="V60" s="7">
        <v>4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62" t="s">
        <v>91</v>
      </c>
      <c r="AC60" s="18" t="s">
        <v>22</v>
      </c>
      <c r="AD60" s="18"/>
      <c r="AE60" s="56">
        <v>77</v>
      </c>
      <c r="AF60" s="72">
        <v>20</v>
      </c>
      <c r="AG60" s="41"/>
      <c r="AH60" s="41"/>
      <c r="AI60" s="39">
        <f t="shared" si="0"/>
        <v>97</v>
      </c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:73" s="1" customFormat="1" ht="62.25" customHeight="1">
      <c r="A61" s="7">
        <v>4</v>
      </c>
      <c r="B61" s="7">
        <v>0</v>
      </c>
      <c r="C61" s="7">
        <v>5</v>
      </c>
      <c r="D61" s="7">
        <v>1</v>
      </c>
      <c r="E61" s="7">
        <v>1</v>
      </c>
      <c r="F61" s="7">
        <v>0</v>
      </c>
      <c r="G61" s="7">
        <v>2</v>
      </c>
      <c r="H61" s="7">
        <v>2</v>
      </c>
      <c r="I61" s="7">
        <v>1</v>
      </c>
      <c r="J61" s="7">
        <v>1</v>
      </c>
      <c r="K61" s="7">
        <v>0</v>
      </c>
      <c r="L61" s="7">
        <v>4</v>
      </c>
      <c r="M61" s="7">
        <v>4</v>
      </c>
      <c r="N61" s="7">
        <v>0</v>
      </c>
      <c r="O61" s="7">
        <v>0</v>
      </c>
      <c r="P61" s="7">
        <v>1</v>
      </c>
      <c r="Q61" s="7" t="s">
        <v>97</v>
      </c>
      <c r="R61" s="7">
        <v>2</v>
      </c>
      <c r="S61" s="7">
        <v>1</v>
      </c>
      <c r="T61" s="7">
        <v>1</v>
      </c>
      <c r="U61" s="7">
        <v>1</v>
      </c>
      <c r="V61" s="7">
        <v>4</v>
      </c>
      <c r="W61" s="7">
        <v>0</v>
      </c>
      <c r="X61" s="7">
        <v>0</v>
      </c>
      <c r="Y61" s="7">
        <v>1</v>
      </c>
      <c r="Z61" s="7">
        <v>0</v>
      </c>
      <c r="AA61" s="7">
        <v>0</v>
      </c>
      <c r="AB61" s="62" t="s">
        <v>78</v>
      </c>
      <c r="AC61" s="18" t="s">
        <v>18</v>
      </c>
      <c r="AD61" s="18"/>
      <c r="AE61" s="18">
        <v>53</v>
      </c>
      <c r="AF61" s="72">
        <v>15</v>
      </c>
      <c r="AG61" s="19"/>
      <c r="AH61" s="19"/>
      <c r="AI61" s="39">
        <f t="shared" si="0"/>
        <v>68</v>
      </c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:73" s="1" customFormat="1" ht="25.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>
        <v>2</v>
      </c>
      <c r="S62" s="7">
        <v>1</v>
      </c>
      <c r="T62" s="7">
        <v>1</v>
      </c>
      <c r="U62" s="7">
        <v>1</v>
      </c>
      <c r="V62" s="7">
        <v>4</v>
      </c>
      <c r="W62" s="7">
        <v>0</v>
      </c>
      <c r="X62" s="7">
        <v>0</v>
      </c>
      <c r="Y62" s="7">
        <v>1</v>
      </c>
      <c r="Z62" s="7">
        <v>0</v>
      </c>
      <c r="AA62" s="7">
        <v>1</v>
      </c>
      <c r="AB62" s="62" t="s">
        <v>74</v>
      </c>
      <c r="AC62" s="18" t="s">
        <v>75</v>
      </c>
      <c r="AD62" s="40"/>
      <c r="AE62" s="56">
        <v>10</v>
      </c>
      <c r="AF62" s="72">
        <v>2</v>
      </c>
      <c r="AG62" s="41"/>
      <c r="AH62" s="41"/>
      <c r="AI62" s="39">
        <f t="shared" si="0"/>
        <v>12</v>
      </c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:73" s="1" customFormat="1" ht="20.2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>
        <v>2</v>
      </c>
      <c r="S63" s="7">
        <v>1</v>
      </c>
      <c r="T63" s="7">
        <v>1</v>
      </c>
      <c r="U63" s="7">
        <v>1</v>
      </c>
      <c r="V63" s="7">
        <v>4</v>
      </c>
      <c r="W63" s="7">
        <v>0</v>
      </c>
      <c r="X63" s="7">
        <v>0</v>
      </c>
      <c r="Y63" s="7">
        <v>1</v>
      </c>
      <c r="Z63" s="7">
        <v>0</v>
      </c>
      <c r="AA63" s="7">
        <v>2</v>
      </c>
      <c r="AB63" s="64" t="s">
        <v>85</v>
      </c>
      <c r="AC63" s="18" t="s">
        <v>71</v>
      </c>
      <c r="AD63" s="40"/>
      <c r="AE63" s="56">
        <v>5</v>
      </c>
      <c r="AF63" s="72">
        <v>1</v>
      </c>
      <c r="AG63" s="41"/>
      <c r="AH63" s="41"/>
      <c r="AI63" s="39">
        <f t="shared" si="0"/>
        <v>6</v>
      </c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:73" s="24" customFormat="1" ht="29.2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61" t="s">
        <v>90</v>
      </c>
      <c r="AC64" s="16" t="s">
        <v>18</v>
      </c>
      <c r="AD64" s="16"/>
      <c r="AE64" s="16">
        <v>0</v>
      </c>
      <c r="AF64" s="68"/>
      <c r="AG64" s="16"/>
      <c r="AH64" s="16"/>
      <c r="AI64" s="39">
        <f t="shared" si="0"/>
        <v>0</v>
      </c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</row>
    <row r="65" spans="1:73" s="1" customFormat="1" ht="30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>
        <v>0</v>
      </c>
      <c r="AA65" s="7">
        <v>1</v>
      </c>
      <c r="AB65" s="62" t="s">
        <v>34</v>
      </c>
      <c r="AC65" s="18" t="s">
        <v>22</v>
      </c>
      <c r="AD65" s="18"/>
      <c r="AE65" s="18">
        <v>0</v>
      </c>
      <c r="AF65" s="72"/>
      <c r="AG65" s="19"/>
      <c r="AH65" s="19"/>
      <c r="AI65" s="39">
        <f t="shared" si="0"/>
        <v>0</v>
      </c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:73" s="1" customFormat="1" ht="36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>
        <v>0</v>
      </c>
      <c r="AA66" s="7">
        <v>2</v>
      </c>
      <c r="AB66" s="62" t="s">
        <v>35</v>
      </c>
      <c r="AC66" s="18" t="s">
        <v>65</v>
      </c>
      <c r="AD66" s="18"/>
      <c r="AE66" s="18">
        <v>0</v>
      </c>
      <c r="AF66" s="72"/>
      <c r="AG66" s="19"/>
      <c r="AH66" s="19"/>
      <c r="AI66" s="39">
        <v>0</v>
      </c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:73" s="1" customFormat="1" ht="24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>
        <v>0</v>
      </c>
      <c r="AA67" s="7">
        <v>3</v>
      </c>
      <c r="AB67" s="62" t="s">
        <v>36</v>
      </c>
      <c r="AC67" s="18" t="s">
        <v>65</v>
      </c>
      <c r="AD67" s="18"/>
      <c r="AE67" s="18">
        <v>0</v>
      </c>
      <c r="AF67" s="72"/>
      <c r="AG67" s="19"/>
      <c r="AH67" s="19"/>
      <c r="AI67" s="39">
        <v>0</v>
      </c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:73" s="1" customFormat="1" ht="61.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>
        <v>5</v>
      </c>
      <c r="W68" s="7">
        <v>0</v>
      </c>
      <c r="X68" s="7">
        <v>0</v>
      </c>
      <c r="Y68" s="7">
        <v>1</v>
      </c>
      <c r="Z68" s="7">
        <v>0</v>
      </c>
      <c r="AA68" s="7">
        <v>0</v>
      </c>
      <c r="AB68" s="62" t="s">
        <v>77</v>
      </c>
      <c r="AC68" s="18" t="s">
        <v>18</v>
      </c>
      <c r="AD68" s="18"/>
      <c r="AE68" s="18">
        <v>0</v>
      </c>
      <c r="AF68" s="72"/>
      <c r="AG68" s="19"/>
      <c r="AH68" s="19"/>
      <c r="AI68" s="39">
        <v>0</v>
      </c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:73" s="1" customFormat="1" ht="34.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>
        <v>0</v>
      </c>
      <c r="AA69" s="7">
        <v>1</v>
      </c>
      <c r="AB69" s="64" t="s">
        <v>76</v>
      </c>
      <c r="AC69" s="18" t="s">
        <v>75</v>
      </c>
      <c r="AD69" s="18"/>
      <c r="AE69" s="18">
        <v>0</v>
      </c>
      <c r="AF69" s="72"/>
      <c r="AG69" s="19"/>
      <c r="AH69" s="19"/>
      <c r="AI69" s="39">
        <v>0</v>
      </c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:73" ht="38.25" customHeight="1">
      <c r="A70" s="15">
        <v>4</v>
      </c>
      <c r="B70" s="15">
        <v>0</v>
      </c>
      <c r="C70" s="15">
        <v>5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2</v>
      </c>
      <c r="S70" s="15">
        <v>1</v>
      </c>
      <c r="T70" s="15">
        <v>1</v>
      </c>
      <c r="U70" s="15">
        <v>1</v>
      </c>
      <c r="V70" s="15">
        <v>6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61" t="s">
        <v>46</v>
      </c>
      <c r="AC70" s="16" t="s">
        <v>18</v>
      </c>
      <c r="AD70" s="20">
        <v>62.9</v>
      </c>
      <c r="AE70" s="20">
        <f>AE73+AE75</f>
        <v>60.05</v>
      </c>
      <c r="AF70" s="74">
        <f>AF73+AF75</f>
        <v>66.55000000000001</v>
      </c>
      <c r="AG70" s="20">
        <f>AG73+AG75</f>
        <v>58.55</v>
      </c>
      <c r="AH70" s="20">
        <f>AH73+AH75</f>
        <v>58.55</v>
      </c>
      <c r="AI70" s="39">
        <f aca="true" t="shared" si="1" ref="AI70:AI80">AE70+AF70+AG70+AH70</f>
        <v>243.7</v>
      </c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</row>
    <row r="71" spans="1:73" s="27" customFormat="1" ht="102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2"/>
      <c r="S71" s="12"/>
      <c r="T71" s="12"/>
      <c r="U71" s="12"/>
      <c r="V71" s="12"/>
      <c r="W71" s="12"/>
      <c r="X71" s="12"/>
      <c r="Y71" s="12"/>
      <c r="Z71" s="12">
        <v>0</v>
      </c>
      <c r="AA71" s="12">
        <v>1</v>
      </c>
      <c r="AB71" s="62" t="s">
        <v>47</v>
      </c>
      <c r="AC71" s="18" t="s">
        <v>106</v>
      </c>
      <c r="AD71" s="21"/>
      <c r="AE71" s="21">
        <v>1</v>
      </c>
      <c r="AF71" s="75">
        <v>1</v>
      </c>
      <c r="AG71" s="21">
        <v>1</v>
      </c>
      <c r="AH71" s="21">
        <v>1</v>
      </c>
      <c r="AI71" s="39">
        <v>1</v>
      </c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</row>
    <row r="72" spans="1:73" s="27" customFormat="1" ht="85.5" customHeight="1" hidden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62" t="s">
        <v>48</v>
      </c>
      <c r="AC72" s="18" t="s">
        <v>23</v>
      </c>
      <c r="AD72" s="21"/>
      <c r="AE72" s="21"/>
      <c r="AF72" s="75"/>
      <c r="AG72" s="21"/>
      <c r="AH72" s="21"/>
      <c r="AI72" s="39">
        <f t="shared" si="1"/>
        <v>0</v>
      </c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</row>
    <row r="73" spans="1:73" ht="75" customHeight="1">
      <c r="A73" s="15">
        <v>4</v>
      </c>
      <c r="B73" s="15">
        <v>0</v>
      </c>
      <c r="C73" s="15">
        <v>5</v>
      </c>
      <c r="D73" s="15">
        <v>0</v>
      </c>
      <c r="E73" s="15">
        <v>2</v>
      </c>
      <c r="F73" s="15">
        <v>0</v>
      </c>
      <c r="G73" s="15">
        <v>3</v>
      </c>
      <c r="H73" s="15">
        <v>2</v>
      </c>
      <c r="I73" s="15">
        <v>1</v>
      </c>
      <c r="J73" s="15">
        <v>1</v>
      </c>
      <c r="K73" s="15">
        <v>0</v>
      </c>
      <c r="L73" s="15">
        <v>6</v>
      </c>
      <c r="M73" s="15">
        <v>5</v>
      </c>
      <c r="N73" s="15">
        <v>1</v>
      </c>
      <c r="O73" s="15">
        <v>1</v>
      </c>
      <c r="P73" s="15">
        <v>8</v>
      </c>
      <c r="Q73" s="15" t="s">
        <v>96</v>
      </c>
      <c r="R73" s="15">
        <v>2</v>
      </c>
      <c r="S73" s="15">
        <v>1</v>
      </c>
      <c r="T73" s="15">
        <v>1</v>
      </c>
      <c r="U73" s="15">
        <v>1</v>
      </c>
      <c r="V73" s="15">
        <v>6</v>
      </c>
      <c r="W73" s="15">
        <v>0</v>
      </c>
      <c r="X73" s="15">
        <v>0</v>
      </c>
      <c r="Y73" s="15">
        <v>1</v>
      </c>
      <c r="Z73" s="15">
        <v>0</v>
      </c>
      <c r="AA73" s="15">
        <v>0</v>
      </c>
      <c r="AB73" s="62" t="s">
        <v>79</v>
      </c>
      <c r="AC73" s="21" t="s">
        <v>18</v>
      </c>
      <c r="AD73" s="21">
        <v>62.9</v>
      </c>
      <c r="AE73" s="21">
        <v>59.9</v>
      </c>
      <c r="AF73" s="75">
        <v>66.4</v>
      </c>
      <c r="AG73" s="21">
        <v>58.4</v>
      </c>
      <c r="AH73" s="21">
        <v>58.4</v>
      </c>
      <c r="AI73" s="39">
        <f t="shared" si="1"/>
        <v>243.10000000000002</v>
      </c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</row>
    <row r="74" spans="1:73" ht="32.2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>
        <v>2</v>
      </c>
      <c r="S74" s="15">
        <v>1</v>
      </c>
      <c r="T74" s="15">
        <v>1</v>
      </c>
      <c r="U74" s="15">
        <v>1</v>
      </c>
      <c r="V74" s="15">
        <v>6</v>
      </c>
      <c r="W74" s="15">
        <v>0</v>
      </c>
      <c r="X74" s="15">
        <v>0</v>
      </c>
      <c r="Y74" s="15">
        <v>1</v>
      </c>
      <c r="Z74" s="15">
        <v>0</v>
      </c>
      <c r="AA74" s="15">
        <v>1</v>
      </c>
      <c r="AB74" s="62" t="s">
        <v>80</v>
      </c>
      <c r="AC74" s="21" t="s">
        <v>65</v>
      </c>
      <c r="AD74" s="42"/>
      <c r="AE74" s="60">
        <v>0.4</v>
      </c>
      <c r="AF74" s="75">
        <v>0.4</v>
      </c>
      <c r="AG74" s="60">
        <v>0.4</v>
      </c>
      <c r="AH74" s="60">
        <v>0.4</v>
      </c>
      <c r="AI74" s="39">
        <f>AE74+AF74+AG74+AH74</f>
        <v>1.6</v>
      </c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</row>
    <row r="75" spans="1:73" ht="82.5" customHeight="1">
      <c r="A75" s="15">
        <v>4</v>
      </c>
      <c r="B75" s="15">
        <v>0</v>
      </c>
      <c r="C75" s="15">
        <v>5</v>
      </c>
      <c r="D75" s="15">
        <v>0</v>
      </c>
      <c r="E75" s="15">
        <v>1</v>
      </c>
      <c r="F75" s="15">
        <v>1</v>
      </c>
      <c r="G75" s="15">
        <v>3</v>
      </c>
      <c r="H75" s="15">
        <v>2</v>
      </c>
      <c r="I75" s="15">
        <v>1</v>
      </c>
      <c r="J75" s="15">
        <v>1</v>
      </c>
      <c r="K75" s="15">
        <v>0</v>
      </c>
      <c r="L75" s="15">
        <v>6</v>
      </c>
      <c r="M75" s="15">
        <v>7</v>
      </c>
      <c r="N75" s="15">
        <v>5</v>
      </c>
      <c r="O75" s="15">
        <v>4</v>
      </c>
      <c r="P75" s="15">
        <v>1</v>
      </c>
      <c r="Q75" s="15" t="s">
        <v>96</v>
      </c>
      <c r="R75" s="37">
        <v>2</v>
      </c>
      <c r="S75" s="37">
        <v>1</v>
      </c>
      <c r="T75" s="37">
        <v>1</v>
      </c>
      <c r="U75" s="37">
        <v>1</v>
      </c>
      <c r="V75" s="37">
        <v>6</v>
      </c>
      <c r="W75" s="37">
        <v>0</v>
      </c>
      <c r="X75" s="37">
        <v>0</v>
      </c>
      <c r="Y75" s="37">
        <v>2</v>
      </c>
      <c r="Z75" s="37">
        <v>0</v>
      </c>
      <c r="AA75" s="37">
        <v>0</v>
      </c>
      <c r="AB75" s="62" t="s">
        <v>92</v>
      </c>
      <c r="AC75" s="21" t="s">
        <v>18</v>
      </c>
      <c r="AD75" s="21">
        <v>0</v>
      </c>
      <c r="AE75" s="21">
        <v>0.15</v>
      </c>
      <c r="AF75" s="75">
        <v>0.15</v>
      </c>
      <c r="AG75" s="21">
        <v>0.15</v>
      </c>
      <c r="AH75" s="21">
        <v>0.15</v>
      </c>
      <c r="AI75" s="39">
        <f t="shared" si="1"/>
        <v>0.6</v>
      </c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</row>
    <row r="76" spans="1:73" ht="30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37">
        <v>2</v>
      </c>
      <c r="S76" s="37">
        <v>1</v>
      </c>
      <c r="T76" s="37">
        <v>1</v>
      </c>
      <c r="U76" s="37">
        <v>1</v>
      </c>
      <c r="V76" s="37">
        <v>6</v>
      </c>
      <c r="W76" s="37">
        <v>0</v>
      </c>
      <c r="X76" s="37">
        <v>0</v>
      </c>
      <c r="Y76" s="37">
        <v>2</v>
      </c>
      <c r="Z76" s="37">
        <v>0</v>
      </c>
      <c r="AA76" s="37">
        <v>1</v>
      </c>
      <c r="AB76" s="64" t="s">
        <v>81</v>
      </c>
      <c r="AC76" s="21" t="s">
        <v>65</v>
      </c>
      <c r="AD76" s="42"/>
      <c r="AE76" s="60">
        <v>1</v>
      </c>
      <c r="AF76" s="75">
        <v>60</v>
      </c>
      <c r="AG76" s="60">
        <v>60</v>
      </c>
      <c r="AH76" s="60">
        <v>60</v>
      </c>
      <c r="AI76" s="39">
        <f t="shared" si="1"/>
        <v>181</v>
      </c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</row>
    <row r="77" spans="1:73" s="26" customFormat="1" ht="16.5" customHeight="1">
      <c r="A77" s="45">
        <v>4</v>
      </c>
      <c r="B77" s="45">
        <v>0</v>
      </c>
      <c r="C77" s="45">
        <v>5</v>
      </c>
      <c r="D77" s="45">
        <v>0</v>
      </c>
      <c r="E77" s="45">
        <v>1</v>
      </c>
      <c r="F77" s="45">
        <v>0</v>
      </c>
      <c r="G77" s="45">
        <v>0</v>
      </c>
      <c r="H77" s="45">
        <v>2</v>
      </c>
      <c r="I77" s="45">
        <v>1</v>
      </c>
      <c r="J77" s="45">
        <v>9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45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63" t="s">
        <v>24</v>
      </c>
      <c r="AC77" s="44" t="s">
        <v>18</v>
      </c>
      <c r="AD77" s="44">
        <f>AD79+AD80</f>
        <v>1029.5</v>
      </c>
      <c r="AE77" s="44">
        <f>AE79+AE80</f>
        <v>1385.6000000000001</v>
      </c>
      <c r="AF77" s="76">
        <f>AF78</f>
        <v>1160.9299999999998</v>
      </c>
      <c r="AG77" s="44">
        <f>AG79+AG80</f>
        <v>1119.1</v>
      </c>
      <c r="AH77" s="44">
        <f>AH79+AH80</f>
        <v>1119.1</v>
      </c>
      <c r="AI77" s="39">
        <f t="shared" si="1"/>
        <v>4784.73</v>
      </c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</row>
    <row r="78" spans="1:73" ht="36" customHeight="1">
      <c r="A78" s="15">
        <v>4</v>
      </c>
      <c r="B78" s="15">
        <v>0</v>
      </c>
      <c r="C78" s="15">
        <v>5</v>
      </c>
      <c r="D78" s="15">
        <v>0</v>
      </c>
      <c r="E78" s="15">
        <v>1</v>
      </c>
      <c r="F78" s="15">
        <v>0</v>
      </c>
      <c r="G78" s="15">
        <v>0</v>
      </c>
      <c r="H78" s="15">
        <v>2</v>
      </c>
      <c r="I78" s="15">
        <v>1</v>
      </c>
      <c r="J78" s="15">
        <v>9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62" t="s">
        <v>57</v>
      </c>
      <c r="AC78" s="21" t="s">
        <v>18</v>
      </c>
      <c r="AD78" s="21">
        <f>AD79+AD80</f>
        <v>1029.5</v>
      </c>
      <c r="AE78" s="21">
        <f>AE79+AE80</f>
        <v>1385.6000000000001</v>
      </c>
      <c r="AF78" s="75">
        <f>AF79+AF80</f>
        <v>1160.9299999999998</v>
      </c>
      <c r="AG78" s="21">
        <f>AG79+AG80</f>
        <v>1119.1</v>
      </c>
      <c r="AH78" s="21">
        <f>AH79+AH80</f>
        <v>1119.1</v>
      </c>
      <c r="AI78" s="39">
        <f t="shared" si="1"/>
        <v>4784.73</v>
      </c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</row>
    <row r="79" spans="1:35" ht="34.5" customHeight="1">
      <c r="A79" s="28">
        <v>4</v>
      </c>
      <c r="B79" s="28">
        <v>0</v>
      </c>
      <c r="C79" s="28">
        <v>5</v>
      </c>
      <c r="D79" s="28">
        <v>0</v>
      </c>
      <c r="E79" s="28">
        <v>1</v>
      </c>
      <c r="F79" s="28">
        <v>0</v>
      </c>
      <c r="G79" s="28">
        <v>2</v>
      </c>
      <c r="H79" s="28">
        <v>2</v>
      </c>
      <c r="I79" s="28">
        <v>1</v>
      </c>
      <c r="J79" s="28">
        <v>9</v>
      </c>
      <c r="K79" s="28">
        <v>0</v>
      </c>
      <c r="L79" s="28">
        <v>0</v>
      </c>
      <c r="M79" s="28">
        <v>4</v>
      </c>
      <c r="N79" s="28">
        <v>1</v>
      </c>
      <c r="O79" s="28">
        <v>4</v>
      </c>
      <c r="P79" s="28">
        <v>0</v>
      </c>
      <c r="Q79" s="28" t="s">
        <v>98</v>
      </c>
      <c r="R79" s="46">
        <v>2</v>
      </c>
      <c r="S79" s="46">
        <v>1</v>
      </c>
      <c r="T79" s="46">
        <v>1</v>
      </c>
      <c r="U79" s="46">
        <v>1</v>
      </c>
      <c r="V79" s="46">
        <v>1</v>
      </c>
      <c r="W79" s="46">
        <v>0</v>
      </c>
      <c r="X79" s="46">
        <v>0</v>
      </c>
      <c r="Y79" s="46">
        <v>1</v>
      </c>
      <c r="Z79" s="46">
        <v>0</v>
      </c>
      <c r="AA79" s="46">
        <v>1</v>
      </c>
      <c r="AB79" s="62" t="s">
        <v>38</v>
      </c>
      <c r="AC79" s="21" t="s">
        <v>18</v>
      </c>
      <c r="AD79" s="29">
        <v>559.7</v>
      </c>
      <c r="AE79" s="29">
        <v>240.17</v>
      </c>
      <c r="AF79" s="77">
        <v>578</v>
      </c>
      <c r="AG79" s="29">
        <v>589.9</v>
      </c>
      <c r="AH79" s="29">
        <v>589.9</v>
      </c>
      <c r="AI79" s="39">
        <f t="shared" si="1"/>
        <v>1997.9699999999998</v>
      </c>
    </row>
    <row r="80" spans="1:35" ht="32.25" customHeight="1">
      <c r="A80" s="28">
        <v>4</v>
      </c>
      <c r="B80" s="28">
        <v>0</v>
      </c>
      <c r="C80" s="28">
        <v>5</v>
      </c>
      <c r="D80" s="28">
        <v>0</v>
      </c>
      <c r="E80" s="28">
        <v>1</v>
      </c>
      <c r="F80" s="28">
        <v>0</v>
      </c>
      <c r="G80" s="28">
        <v>2</v>
      </c>
      <c r="H80" s="28">
        <v>2</v>
      </c>
      <c r="I80" s="28">
        <v>1</v>
      </c>
      <c r="J80" s="28">
        <v>9</v>
      </c>
      <c r="K80" s="28">
        <v>0</v>
      </c>
      <c r="L80" s="28">
        <v>0</v>
      </c>
      <c r="M80" s="28">
        <v>4</v>
      </c>
      <c r="N80" s="28">
        <v>1</v>
      </c>
      <c r="O80" s="21">
        <v>5</v>
      </c>
      <c r="P80" s="21">
        <f>P81+P82</f>
        <v>0</v>
      </c>
      <c r="Q80" s="21" t="s">
        <v>98</v>
      </c>
      <c r="R80" s="21">
        <v>2</v>
      </c>
      <c r="S80" s="21">
        <v>1</v>
      </c>
      <c r="T80" s="46">
        <v>1</v>
      </c>
      <c r="U80" s="46">
        <v>1</v>
      </c>
      <c r="V80" s="46">
        <v>1</v>
      </c>
      <c r="W80" s="46">
        <v>0</v>
      </c>
      <c r="X80" s="46">
        <v>0</v>
      </c>
      <c r="Y80" s="46">
        <v>2</v>
      </c>
      <c r="Z80" s="46">
        <v>0</v>
      </c>
      <c r="AA80" s="46">
        <v>1</v>
      </c>
      <c r="AB80" s="62" t="s">
        <v>58</v>
      </c>
      <c r="AC80" s="21" t="s">
        <v>18</v>
      </c>
      <c r="AD80" s="29">
        <v>469.8</v>
      </c>
      <c r="AE80" s="29">
        <v>1145.43</v>
      </c>
      <c r="AF80" s="77">
        <v>582.93</v>
      </c>
      <c r="AG80" s="29">
        <v>529.2</v>
      </c>
      <c r="AH80" s="29">
        <v>529.2</v>
      </c>
      <c r="AI80" s="39">
        <f t="shared" si="1"/>
        <v>2786.76</v>
      </c>
    </row>
    <row r="81" spans="28:35" ht="12.75">
      <c r="AB81" s="5"/>
      <c r="AF81" s="38"/>
      <c r="AI81" s="38"/>
    </row>
    <row r="82" ht="12.75">
      <c r="AB82" s="5"/>
    </row>
    <row r="83" ht="12.75">
      <c r="AB83" s="5"/>
    </row>
    <row r="84" ht="12.75">
      <c r="AB84" s="5"/>
    </row>
    <row r="85" ht="12.75">
      <c r="AB85" s="5"/>
    </row>
  </sheetData>
  <sheetProtection/>
  <mergeCells count="49">
    <mergeCell ref="A1:R1"/>
    <mergeCell ref="U18:U19"/>
    <mergeCell ref="F3:AB3"/>
    <mergeCell ref="H4:AB4"/>
    <mergeCell ref="A18:C19"/>
    <mergeCell ref="A8:J8"/>
    <mergeCell ref="A9:R9"/>
    <mergeCell ref="A10:R10"/>
    <mergeCell ref="A17:Q17"/>
    <mergeCell ref="D18:E19"/>
    <mergeCell ref="A6:AB6"/>
    <mergeCell ref="AD17:AD19"/>
    <mergeCell ref="AK1:AQ1"/>
    <mergeCell ref="AK2:AQ2"/>
    <mergeCell ref="AK3:AQ3"/>
    <mergeCell ref="AK4:AQ4"/>
    <mergeCell ref="AE1:AI1"/>
    <mergeCell ref="AE2:AI2"/>
    <mergeCell ref="AE3:AI3"/>
    <mergeCell ref="AE4:AI4"/>
    <mergeCell ref="AK5:AQ5"/>
    <mergeCell ref="AK6:AQ6"/>
    <mergeCell ref="AL8:AQ8"/>
    <mergeCell ref="AL9:AQ9"/>
    <mergeCell ref="AL7:AQ7"/>
    <mergeCell ref="AI17:AI19"/>
    <mergeCell ref="AE17:AH17"/>
    <mergeCell ref="F18:G19"/>
    <mergeCell ref="AC17:AC19"/>
    <mergeCell ref="R17:AA17"/>
    <mergeCell ref="W18:Y19"/>
    <mergeCell ref="Z18:AA19"/>
    <mergeCell ref="R18:S19"/>
    <mergeCell ref="T18:T19"/>
    <mergeCell ref="AB17:AB19"/>
    <mergeCell ref="AE18:AE19"/>
    <mergeCell ref="AF18:AF19"/>
    <mergeCell ref="AG18:AG19"/>
    <mergeCell ref="AH18:AH19"/>
    <mergeCell ref="A11:AB11"/>
    <mergeCell ref="A12:AA12"/>
    <mergeCell ref="A13:AA13"/>
    <mergeCell ref="A14:AA14"/>
    <mergeCell ref="A15:AB15"/>
    <mergeCell ref="H18:Q18"/>
    <mergeCell ref="M19:Q19"/>
    <mergeCell ref="K19:L19"/>
    <mergeCell ref="H19:I19"/>
    <mergeCell ref="V18:V19"/>
  </mergeCells>
  <printOptions/>
  <pageMargins left="0.2362204724409449" right="0.1968503937007874" top="0.5905511811023623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2016-08-03T09:18:56Z</cp:lastPrinted>
  <dcterms:created xsi:type="dcterms:W3CDTF">2013-08-05T12:36:42Z</dcterms:created>
  <dcterms:modified xsi:type="dcterms:W3CDTF">2016-09-06T07:58:18Z</dcterms:modified>
  <cp:category/>
  <cp:version/>
  <cp:contentType/>
  <cp:contentStatus/>
</cp:coreProperties>
</file>