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3" sheetId="1" r:id="rId1"/>
  </sheets>
  <definedNames>
    <definedName name="Par134" localSheetId="0">'приложение 3'!$AB$53</definedName>
    <definedName name="_xlnm.Print_Titles" localSheetId="0">'приложение 3'!$17:$20</definedName>
  </definedNames>
  <calcPr fullCalcOnLoad="1"/>
</workbook>
</file>

<file path=xl/sharedStrings.xml><?xml version="1.0" encoding="utf-8"?>
<sst xmlns="http://schemas.openxmlformats.org/spreadsheetml/2006/main" count="223" uniqueCount="141">
  <si>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</si>
  <si>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</si>
  <si>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</si>
  <si>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2. Подпрограмма - подпрограмма муниципальной программы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</si>
  <si>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</si>
  <si>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</si>
  <si>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</si>
  <si>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</si>
  <si>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</si>
  <si>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</si>
  <si>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</si>
  <si>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</si>
  <si>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</si>
  <si>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</si>
  <si>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</si>
  <si>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</si>
  <si>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</si>
  <si>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Годы реализации программы</t>
  </si>
  <si>
    <t>тыс. руб.</t>
  </si>
  <si>
    <t>Программа</t>
  </si>
  <si>
    <t>Программная часть</t>
  </si>
  <si>
    <t xml:space="preserve">значение </t>
  </si>
  <si>
    <t>%</t>
  </si>
  <si>
    <t>ед.</t>
  </si>
  <si>
    <t>да-1/нет-0</t>
  </si>
  <si>
    <t xml:space="preserve"> - </t>
  </si>
  <si>
    <t xml:space="preserve">     (наименование муниципальной программы)</t>
  </si>
  <si>
    <t>Финансовый год, предшествующий году реализации программы,                         2014 г.</t>
  </si>
  <si>
    <t xml:space="preserve">                          2015 г.</t>
  </si>
  <si>
    <t xml:space="preserve">                                     2016 г.</t>
  </si>
  <si>
    <t>2017 г.</t>
  </si>
  <si>
    <t>Показатель 1 "Доля жилых помещений и общего имущества, где проведен текущий ремонт в общем объеме муниципального жилищного фонда."</t>
  </si>
  <si>
    <t>Показатель 1 "Площадь многоквартирных жилых помещений где роведен капитальный ремонт".</t>
  </si>
  <si>
    <t>кв.м.</t>
  </si>
  <si>
    <t>Административное мероприятие 2.001 "Организация работы межведомственной комиссии по признанию многоквартирных домов для проведения капитального ремонта."</t>
  </si>
  <si>
    <t>Показатель 1 "Количество выявленных аварийных домов"</t>
  </si>
  <si>
    <t>Административное мероприятие 4.001 "Подготовка заявки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строительства."</t>
  </si>
  <si>
    <t>Административное мероприятие 3.001 "Организация работы межведомтсвенной комиссии по признанию многоквартирных домов аварийными и подлежащими сносу."</t>
  </si>
  <si>
    <t>Административное мероприятие 5.002 "Мониторинг аварийности и потерь в тепловых, электрических и водопроводных сетях."</t>
  </si>
  <si>
    <t>Мероприятие 5.003 "Установка приборов коммунальных ресурсов в многоквартирных жилых домах."</t>
  </si>
  <si>
    <t>Мерориятие 1.001 "Составление проектно-сметной документации на проведение ремонтных работ на объектах коммунального хозяйства."</t>
  </si>
  <si>
    <t>Задача 2 "Повышение качества питьевой воды в системе централизованного водоснабжения поселения"</t>
  </si>
  <si>
    <t>тыс.руб.</t>
  </si>
  <si>
    <t>Задача 1 "Обеспечение надежности функционирования объектов коммунального хозяйства поселения ."</t>
  </si>
  <si>
    <t>Мероприятие 1.002 "Содержание и проведение ремонта тепловых сетей в поселении ."</t>
  </si>
  <si>
    <t>Мероприятие 1.004 "Содержание и прведение ремонта сетей водопотребления и водоотведения в поселении."</t>
  </si>
  <si>
    <t>Мероприятие 1.006 "Строительство новых и содержание в надлежащем состоянии колодцев в поселении."</t>
  </si>
  <si>
    <t>Задача 1. "Повышение благоустройства территории поселения."</t>
  </si>
  <si>
    <t>Мероприятие 1.001" Уличное освещение в границах поселения."</t>
  </si>
  <si>
    <t>Мероприятие 1.003 " Проведение мероприятий по благоустройству территории поселения."</t>
  </si>
  <si>
    <t>Задача 2 "Улучшение состояния окружающей среды, нормирование экологической культуры населения поселения."</t>
  </si>
  <si>
    <t>Мероприятие 2.001 "Вывоз мусора и ТБО от домов частного сектора с дальнейшей улилизацией."</t>
  </si>
  <si>
    <t>Мероприятие 2.002 "Ликвидация несанкционированных свалок на территории поселения."</t>
  </si>
  <si>
    <t>Мероприятие 2.003 "Межевание участков, кадастровые работы по землеустройству и землепользованию на территории поселения. "</t>
  </si>
  <si>
    <t>Показатель 1 "Снижение доли населения, проживающего в многоквартирных домах, признанных в установленном порядке аварийными".</t>
  </si>
  <si>
    <t>Показатель 2 "Рост удовлетворенности населения жилищно-коммунальными услугами".</t>
  </si>
  <si>
    <t>Показатель 3 "Удовлетворенность населения деятельностью органов местного самоуправления по благоустройству территории поселения".</t>
  </si>
  <si>
    <t>Задача 1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поселения».</t>
  </si>
  <si>
    <t>Административное мероприятие 1.001 "Подготовка документов для проведения текущего ремонта в многоквартирных домах в соответствии с действующим законодательством".</t>
  </si>
  <si>
    <t>Мероприятие 1.002 "Содержание в надлежащем состоянии многоквартирных жилых домов, находящихся в муниципальной собственности".</t>
  </si>
  <si>
    <t>Показатель 1 "Доля ветхого и аварийного жилищного фонда в общем объеме жилищного фонда поселения".</t>
  </si>
  <si>
    <t>Административное мероприятие 4.002 «Подготовка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строительства».</t>
  </si>
  <si>
    <t>Мероприятие 4.004 "Снос аварийного жилищного фонда и хозяйственных построек на территории поселения".</t>
  </si>
  <si>
    <t>Показатель 1 "Доля многоквартирных жилых домов, где установлены приборы учета тепловой энергии по отношению к общему количеству многоквартирных жилых домов, находящихся в муниципальной собственности".</t>
  </si>
  <si>
    <t>Показатель 1 "Доля многоквартирных жилых домов, где установлены приборы учета электрической энергии по отношению к общему количеству многоквартирных жилых домов, находящихся в муниципальной собственности".</t>
  </si>
  <si>
    <t>Показатель 1 "Доля многоквартирных жилых домов, где установлены приборы учета воды по отношению к общему количеству многоквартирных жилых домов, находящихся в муниципальной собственности".</t>
  </si>
  <si>
    <t>Административное мероприятие 5.001 "Мониторинг предоставления качества услуг электро-, тепло- и водоснабжения".</t>
  </si>
  <si>
    <t>Мероприятие 1.003 "Расходы на проведение капитального ремонта теплоэнергетических комплексов в поселении в рамках софинансирования".</t>
  </si>
  <si>
    <t>Мероприятие 1.005 "Расходы на организацию водоснабжения в сельской месности по софинансированию – местные инициативы".</t>
  </si>
  <si>
    <t>Мероприятие 1.004 "Проведение мероприятий по содержанию мест гражданских захоронений".</t>
  </si>
  <si>
    <t>Мероприятие 1.005 "Проведение мероприятий по восстановлению воинских захоронений".</t>
  </si>
  <si>
    <t>Задача 5 «Обеспечение условий для внедрения ресурсосберегающих технологий на объектах жилищного фонда и оснощения многоквартирных домов приборами учета».</t>
  </si>
  <si>
    <t>к муниципальной программе Шараповского сельского поселения Западнодвинского района Тверской области</t>
  </si>
  <si>
    <t>Администратор муниципальной программы: Администрация Шараповского сельского поселения Западнодвинского района Тверской области</t>
  </si>
  <si>
    <t>Подпрограмма 2 "Повышение надежности и эффективности функционирования объектов коммунального хозяйства Шараповского сельского поселения Западнодвинского районаТверской области."</t>
  </si>
  <si>
    <t>Подпрограмма 1 "Улучшение условий проживания граждан Шараповского  сельского поселения Западнодвинского района Тверской области в существующем жилищном фонде."</t>
  </si>
  <si>
    <t>Задача 4  "Переселение граждан из аварийного жилищного фонда с учетом малоэтажного строительства, ликвидация аварийного жилищного фонда и хозяйственных построек на территории поселения"</t>
  </si>
  <si>
    <t>Показатель 1 Колическтво аварийных ситуаций на объектах коммунального хозяйства</t>
  </si>
  <si>
    <t>Показатель 2 Количество обращений граждан по вопросам предоставления коммунальных услуг</t>
  </si>
  <si>
    <t>Показатель 1 Соответствие питьевой воды предоставляемой жителям поселения требованиям безопасности и нормам СанПиНа</t>
  </si>
  <si>
    <t>тас. руб.</t>
  </si>
  <si>
    <t>Показатель 1 Количество обращений граждан по вопросам благоустройства территории поселения</t>
  </si>
  <si>
    <t>Показатель 1 Доля выполненных мероприятий, направленных на улучшение состояния окружающей среды и повышения уровня экологической культуры</t>
  </si>
  <si>
    <t>Показатель 1 Наличие подготовленных документов  для проведения текущего ремонта в многоквартирных домах в соответствии с действующим законодательством";</t>
  </si>
  <si>
    <r>
      <t>Показатель 1</t>
    </r>
    <r>
      <rPr>
        <sz val="11"/>
        <rFont val="Calibri"/>
        <family val="2"/>
      </rPr>
      <t xml:space="preserve"> Д</t>
    </r>
    <r>
      <rPr>
        <sz val="11"/>
        <rFont val="Times New Roman"/>
        <family val="1"/>
      </rPr>
      <t>оля многоквартирных домов, где проведен текущий(косметический)  ремонт.</t>
    </r>
  </si>
  <si>
    <t>Показатель 1 Доля многоквартирных жилых домов признанных для проведения капитального ремонта</t>
  </si>
  <si>
    <t>Задача 3 «Выявление аварийного жилищного фонда на территории поселения".</t>
  </si>
  <si>
    <t>Показатель 1 Количество многоквартирных жилых домов, признанных межведомтсвенной комиссией аварийными;</t>
  </si>
  <si>
    <t>Показатель 1 Количество граждан переселенных из аварийного жилищного фонда с учетом развития малоэтажного строительства;</t>
  </si>
  <si>
    <t>Показатель 1 Количество снесенных аварийных домов и хозяйственных построек после переселения граждан из аварийного жилищного фонда;</t>
  </si>
  <si>
    <r>
      <t>Показатель 1</t>
    </r>
    <r>
      <rPr>
        <sz val="11"/>
        <rFont val="Calibri"/>
        <family val="2"/>
      </rPr>
      <t xml:space="preserve"> Р</t>
    </r>
    <r>
      <rPr>
        <sz val="11"/>
        <rFont val="Times New Roman"/>
        <family val="1"/>
      </rPr>
      <t>ост удовлетворенности граждан по предоставлению качества услуг электро-, тепло- и водоснабжения</t>
    </r>
  </si>
  <si>
    <r>
      <t>Показатель 1</t>
    </r>
    <r>
      <rPr>
        <sz val="11"/>
        <rFont val="Calibri"/>
        <family val="2"/>
      </rPr>
      <t xml:space="preserve"> С</t>
    </r>
    <r>
      <rPr>
        <sz val="11"/>
        <rFont val="Times New Roman"/>
        <family val="1"/>
      </rPr>
      <t>нижение доли аварийности и потерь в тепловых, электрических и водопроводных сетях</t>
    </r>
  </si>
  <si>
    <r>
      <t>Показатель 1</t>
    </r>
    <r>
      <rPr>
        <sz val="11"/>
        <rFont val="Calibri"/>
        <family val="2"/>
      </rPr>
      <t xml:space="preserve"> К</t>
    </r>
    <r>
      <rPr>
        <sz val="11"/>
        <rFont val="Times New Roman"/>
        <family val="1"/>
      </rPr>
      <t>оличество установленных приборов коммунальных ресурсов в многоквартирных жилых домах.</t>
    </r>
  </si>
  <si>
    <r>
      <t>Показатель 1</t>
    </r>
    <r>
      <rPr>
        <sz val="11"/>
        <rFont val="Calibri"/>
        <family val="2"/>
      </rPr>
      <t xml:space="preserve"> Н</t>
    </r>
    <r>
      <rPr>
        <sz val="11"/>
        <rFont val="Times New Roman"/>
        <family val="1"/>
      </rPr>
      <t>аличие проектно-сметной документации на проведение ремонтных работ на объектах коммунального хозяйства;</t>
    </r>
  </si>
  <si>
    <r>
      <t xml:space="preserve">Показатель 1 </t>
    </r>
    <r>
      <rPr>
        <sz val="11"/>
        <rFont val="Calibri"/>
        <family val="2"/>
      </rPr>
      <t xml:space="preserve"> П</t>
    </r>
    <r>
      <rPr>
        <sz val="11"/>
        <rFont val="Times New Roman"/>
        <family val="1"/>
      </rPr>
      <t>ротяженность тепловых сетей;</t>
    </r>
  </si>
  <si>
    <t>км</t>
  </si>
  <si>
    <r>
      <t>Показатель 1</t>
    </r>
    <r>
      <rPr>
        <sz val="11"/>
        <rFont val="Calibri"/>
        <family val="2"/>
      </rPr>
      <t xml:space="preserve"> О</t>
    </r>
    <r>
      <rPr>
        <sz val="11"/>
        <rFont val="Times New Roman"/>
        <family val="1"/>
      </rPr>
      <t>бъекты, где проведен капитальный ремонт;</t>
    </r>
  </si>
  <si>
    <r>
      <t>Показатель 1</t>
    </r>
    <r>
      <rPr>
        <sz val="11"/>
        <rFont val="Calibri"/>
        <family val="2"/>
      </rPr>
      <t xml:space="preserve"> Д</t>
    </r>
    <r>
      <rPr>
        <sz val="11"/>
        <rFont val="Times New Roman"/>
        <family val="1"/>
      </rPr>
      <t>оля сетей водоснабжения, где проведен ремонт по ФАИП  местные инициативы;</t>
    </r>
  </si>
  <si>
    <r>
      <t>Показатель 1</t>
    </r>
    <r>
      <rPr>
        <sz val="11"/>
        <rFont val="Calibri"/>
        <family val="2"/>
      </rPr>
      <t xml:space="preserve"> К</t>
    </r>
    <r>
      <rPr>
        <sz val="11"/>
        <rFont val="Times New Roman"/>
        <family val="1"/>
      </rPr>
      <t>оличество построеннных новых колодцев в населенных пунктах;</t>
    </r>
  </si>
  <si>
    <t>шт</t>
  </si>
  <si>
    <r>
      <t>Показатель 1</t>
    </r>
    <r>
      <rPr>
        <sz val="11"/>
        <rFont val="Calibri"/>
        <family val="2"/>
      </rPr>
      <t xml:space="preserve"> К</t>
    </r>
    <r>
      <rPr>
        <sz val="11"/>
        <rFont val="Times New Roman"/>
        <family val="1"/>
      </rPr>
      <t>оличество приобретенных оборудования, механизмов для обслуживания сетей водоснабжения и водоотведения</t>
    </r>
  </si>
  <si>
    <r>
      <t>Показатель 1</t>
    </r>
    <r>
      <rPr>
        <sz val="11"/>
        <rFont val="Calibri"/>
        <family val="2"/>
      </rPr>
      <t xml:space="preserve"> Д</t>
    </r>
    <r>
      <rPr>
        <sz val="11"/>
        <rFont val="Times New Roman"/>
        <family val="1"/>
      </rPr>
      <t>оля освещенных улиц, проездов,  дорог поселения;</t>
    </r>
  </si>
  <si>
    <r>
      <t>Показатель 1</t>
    </r>
    <r>
      <rPr>
        <sz val="11"/>
        <rFont val="Calibri"/>
        <family val="2"/>
      </rPr>
      <t xml:space="preserve"> Количество </t>
    </r>
    <r>
      <rPr>
        <sz val="11"/>
        <rFont val="Times New Roman"/>
        <family val="1"/>
      </rPr>
      <t>установленных новых и содержание существующих фонарей уличного освещения;</t>
    </r>
  </si>
  <si>
    <t>Показатель1 Удовлетворенность граждан благоустройством территории поселения</t>
  </si>
  <si>
    <t>Показатель1 Удовлетворенность граждан содержанием гражданских кладбищ</t>
  </si>
  <si>
    <t>Показатель 1 Количество воинских захоронений в надлежащем состоянии;</t>
  </si>
  <si>
    <t>Показатель 1 Количество куб.м вывезенного и утилизированного мусора;</t>
  </si>
  <si>
    <t>Показатель 1 Количество ликвидированных несанкционированных свалок на территории поселения.</t>
  </si>
  <si>
    <r>
      <t>Показатель 1</t>
    </r>
    <r>
      <rPr>
        <sz val="11"/>
        <rFont val="Calibri"/>
        <family val="2"/>
      </rPr>
      <t xml:space="preserve"> К</t>
    </r>
    <r>
      <rPr>
        <sz val="11"/>
        <rFont val="Times New Roman"/>
        <family val="1"/>
      </rPr>
      <t>оличество участков.</t>
    </r>
  </si>
  <si>
    <t>Задача 2 «Проведение капитального ремонта в многоквартирных жилых домах на территории поселения софинансирование".</t>
  </si>
  <si>
    <t>Показатель 1 Наличие подготовленных заявок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строительства.</t>
  </si>
  <si>
    <t xml:space="preserve">Показатель 1наличие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строительства; </t>
  </si>
  <si>
    <t>Мероприятие 4.003 «Переселение граждан из аварийного жилищного фонда с учетом развития малоэтажного строительства  (местный бюджет).»</t>
  </si>
  <si>
    <t>Мероприятие 2.001  "Расходы на приобретение оборудования, механизмов для обслуживания сетей водоснабжения".</t>
  </si>
  <si>
    <t>Показатель 1количество программ по поддержке местных инициатив</t>
  </si>
  <si>
    <t xml:space="preserve"> Мероприятие1.006  «Проведение работ по восстановлению воинских захоронений»</t>
  </si>
  <si>
    <t>Показатель 1 количество воинских захоронений в надлежащем состоянии;</t>
  </si>
  <si>
    <t>5/45</t>
  </si>
  <si>
    <r>
      <t>Цель 1</t>
    </r>
    <r>
      <rPr>
        <sz val="11"/>
        <rFont val="Times New Roman"/>
        <family val="1"/>
      </rPr>
      <t xml:space="preserve"> "Улучшение состояния жилищного фонда, повышение качества и надежности жилищно-коммунальных услуг, представляемых населению на территории  поселения".                           </t>
    </r>
  </si>
  <si>
    <t>2018 г.</t>
  </si>
  <si>
    <t>Б</t>
  </si>
  <si>
    <t>S</t>
  </si>
  <si>
    <t>Л</t>
  </si>
  <si>
    <t>на 2015 - 2018 годы"</t>
  </si>
  <si>
    <t>3. Подпрограмма - подпрограмма муниципальной программы</t>
  </si>
  <si>
    <t>4. Задача - задача подпрограммы</t>
  </si>
  <si>
    <t>5. Мероприятие - мероприятие подпрограммы</t>
  </si>
  <si>
    <t>6. Административное мероприятие -административное мероприятие подпрограммы или обеспечивающей программы</t>
  </si>
  <si>
    <t>7. Показатель - показатель цели программы, показатель задачи программы, показатель мероприятия подпрограммы(административного мероприятия)</t>
  </si>
  <si>
    <t>код целевой статьи расхода бюджета</t>
  </si>
  <si>
    <t>направление расходов</t>
  </si>
  <si>
    <t>"Развитие жилищно-коммунального хозяйства Шараповском сельском поселении Западнодвинского района Тверской области"</t>
  </si>
  <si>
    <t>Развитие жилищно-коммунального хозяйства Шараповском сельском поселении Западнодвинского района Тверской области на 2015-2018 г.г.</t>
  </si>
  <si>
    <t>Показатель1 Протяженность сетей  водопотребления и водоотведения в поселении;</t>
  </si>
  <si>
    <t>Мероприятие 1.007. "Расходы на реализацию программ по поддержке местных инициатив за счет субсидий из областного бюджета</t>
  </si>
  <si>
    <t>Подпрограмма 3 "Организация благоустройства территории  Шараповского сельского поселения Западнодвинского района Тверской области."</t>
  </si>
  <si>
    <t>Мероприятие 1.002 "Развитие и содержание сетей уличного освещения в границах поселения."</t>
  </si>
  <si>
    <t>Приложение 1 к Постановлению № 174 от 26.07.2016  г</t>
  </si>
  <si>
    <t>Мероприятие 2.004 "Расходы по ограждению территории во избежание ее загрязнения от вредных воздействий окружающей среды"</t>
  </si>
  <si>
    <t>Показатель 1 Ген.схема санитарной очистки и теплоснабжения</t>
  </si>
  <si>
    <t>Мероприятие 1.005 "Проведение мероприятий по восстановлению воинских захоронений за счет средств областного бюджета".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</si>
</sst>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justify"/>
    </xf>
    <xf numFmtId="0" fontId="0" fillId="0" borderId="10" xfId="0" applyBorder="1" applyAlignment="1">
      <alignment/>
    </xf>
    <xf numFmtId="168" fontId="5" fillId="0" borderId="10" xfId="0" applyNumberFormat="1" applyFont="1" applyBorder="1" applyAlignment="1">
      <alignment horizontal="center"/>
    </xf>
    <xf numFmtId="168" fontId="6" fillId="0" borderId="10" xfId="0" applyNumberFormat="1" applyFont="1" applyBorder="1" applyAlignment="1">
      <alignment horizontal="center"/>
    </xf>
    <xf numFmtId="0" fontId="5" fillId="20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center" textRotation="90" wrapText="1"/>
    </xf>
    <xf numFmtId="49" fontId="5" fillId="20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1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wrapText="1"/>
    </xf>
    <xf numFmtId="0" fontId="5" fillId="7" borderId="10" xfId="0" applyFont="1" applyFill="1" applyBorder="1" applyAlignment="1">
      <alignment horizontal="center" wrapText="1"/>
    </xf>
    <xf numFmtId="0" fontId="6" fillId="7" borderId="10" xfId="0" applyFont="1" applyFill="1" applyBorder="1" applyAlignment="1">
      <alignment horizontal="center" wrapText="1"/>
    </xf>
    <xf numFmtId="0" fontId="5" fillId="7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5" fillId="7" borderId="10" xfId="0" applyNumberFormat="1" applyFont="1" applyFill="1" applyBorder="1" applyAlignment="1">
      <alignment horizontal="center"/>
    </xf>
    <xf numFmtId="168" fontId="5" fillId="7" borderId="10" xfId="0" applyNumberFormat="1" applyFont="1" applyFill="1" applyBorder="1" applyAlignment="1">
      <alignment horizontal="center"/>
    </xf>
    <xf numFmtId="168" fontId="6" fillId="7" borderId="10" xfId="0" applyNumberFormat="1" applyFont="1" applyFill="1" applyBorder="1" applyAlignment="1">
      <alignment horizontal="center"/>
    </xf>
    <xf numFmtId="0" fontId="0" fillId="7" borderId="10" xfId="0" applyFill="1" applyBorder="1" applyAlignment="1">
      <alignment/>
    </xf>
    <xf numFmtId="168" fontId="0" fillId="0" borderId="10" xfId="0" applyNumberFormat="1" applyBorder="1" applyAlignment="1">
      <alignment/>
    </xf>
    <xf numFmtId="0" fontId="3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11"/>
  <sheetViews>
    <sheetView tabSelected="1" zoomScale="85" zoomScaleNormal="85" zoomScalePageLayoutView="0" workbookViewId="0" topLeftCell="T89">
      <selection activeCell="AF62" sqref="AF62"/>
    </sheetView>
  </sheetViews>
  <sheetFormatPr defaultColWidth="9.00390625" defaultRowHeight="12.75"/>
  <cols>
    <col min="1" max="9" width="3.625" style="3" customWidth="1"/>
    <col min="10" max="10" width="5.25390625" style="3" customWidth="1"/>
    <col min="11" max="27" width="3.625" style="3" customWidth="1"/>
    <col min="28" max="28" width="54.25390625" style="0" customWidth="1"/>
    <col min="29" max="29" width="9.875" style="0" customWidth="1"/>
    <col min="30" max="30" width="9.75390625" style="0" customWidth="1"/>
    <col min="31" max="31" width="9.875" style="0" customWidth="1"/>
    <col min="32" max="32" width="8.75390625" style="0" customWidth="1"/>
    <col min="33" max="33" width="8.625" style="0" customWidth="1"/>
  </cols>
  <sheetData>
    <row r="1" spans="1:41" s="1" customFormat="1" ht="12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AE1" s="63" t="s">
        <v>137</v>
      </c>
      <c r="AF1" s="63"/>
      <c r="AG1" s="63"/>
      <c r="AH1" s="63"/>
      <c r="AI1" s="63"/>
      <c r="AJ1" s="64"/>
      <c r="AK1" s="64"/>
      <c r="AL1" s="64"/>
      <c r="AM1" s="64"/>
      <c r="AN1" s="64"/>
      <c r="AO1" s="64"/>
    </row>
    <row r="2" spans="31:41" s="1" customFormat="1" ht="39.75" customHeight="1">
      <c r="AE2" s="64" t="s">
        <v>72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</row>
    <row r="3" spans="6:41" s="1" customFormat="1" ht="42.75" customHeight="1">
      <c r="F3" s="61" t="s">
        <v>132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E3" s="64" t="s">
        <v>131</v>
      </c>
      <c r="AF3" s="64"/>
      <c r="AG3" s="64"/>
      <c r="AH3" s="64"/>
      <c r="AI3" s="64"/>
      <c r="AJ3" s="64"/>
      <c r="AK3" s="64"/>
      <c r="AL3" s="64"/>
      <c r="AM3" s="64"/>
      <c r="AN3" s="64"/>
      <c r="AO3" s="64"/>
    </row>
    <row r="4" spans="8:41" s="1" customFormat="1" ht="12.75" customHeight="1">
      <c r="H4" s="62" t="s">
        <v>26</v>
      </c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E4" s="64" t="s">
        <v>123</v>
      </c>
      <c r="AF4" s="64"/>
      <c r="AG4" s="64"/>
      <c r="AH4" s="64"/>
      <c r="AI4" s="64"/>
      <c r="AJ4" s="64"/>
      <c r="AK4" s="64"/>
      <c r="AL4" s="64"/>
      <c r="AM4" s="64"/>
      <c r="AN4" s="64"/>
      <c r="AO4" s="64"/>
    </row>
    <row r="5" spans="36:41" s="1" customFormat="1" ht="12.75" customHeight="1">
      <c r="AJ5" s="64"/>
      <c r="AK5" s="64"/>
      <c r="AL5" s="64"/>
      <c r="AM5" s="64"/>
      <c r="AN5" s="64"/>
      <c r="AO5" s="64"/>
    </row>
    <row r="6" spans="1:41" s="1" customFormat="1" ht="12.75" customHeight="1">
      <c r="A6" s="81" t="s">
        <v>73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J6" s="64"/>
      <c r="AK6" s="64"/>
      <c r="AL6" s="64"/>
      <c r="AM6" s="64"/>
      <c r="AN6" s="64"/>
      <c r="AO6" s="64"/>
    </row>
    <row r="7" spans="36:41" s="1" customFormat="1" ht="12.75">
      <c r="AJ7" s="64"/>
      <c r="AK7" s="64"/>
      <c r="AL7" s="64"/>
      <c r="AM7" s="64"/>
      <c r="AN7" s="64"/>
      <c r="AO7" s="64"/>
    </row>
    <row r="8" spans="1:41" s="1" customFormat="1" ht="12.75">
      <c r="A8" s="82" t="s">
        <v>1</v>
      </c>
      <c r="B8" s="82"/>
      <c r="C8" s="82"/>
      <c r="D8" s="82"/>
      <c r="E8" s="82"/>
      <c r="F8" s="82"/>
      <c r="G8" s="82"/>
      <c r="H8" s="82"/>
      <c r="I8" s="82"/>
      <c r="J8" s="82"/>
      <c r="AJ8" s="79"/>
      <c r="AK8" s="79"/>
      <c r="AL8" s="79"/>
      <c r="AM8" s="79"/>
      <c r="AN8" s="79"/>
      <c r="AO8" s="79"/>
    </row>
    <row r="9" spans="1:41" s="1" customFormat="1" ht="12.75">
      <c r="A9" s="64" t="s">
        <v>2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AJ9" s="79"/>
      <c r="AK9" s="79"/>
      <c r="AL9" s="79"/>
      <c r="AM9" s="79"/>
      <c r="AN9" s="79"/>
      <c r="AO9" s="79"/>
    </row>
    <row r="10" spans="1:18" s="1" customFormat="1" ht="12.75">
      <c r="A10" s="64" t="s">
        <v>3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</row>
    <row r="11" spans="1:28" s="1" customFormat="1" ht="12.75">
      <c r="A11" s="64" t="s">
        <v>124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s="1" customFormat="1" ht="12.75">
      <c r="A12" s="64" t="s">
        <v>125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s="1" customFormat="1" ht="12.75">
      <c r="A13" s="64" t="s">
        <v>126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s="1" customFormat="1" ht="12.75">
      <c r="A14" s="64" t="s">
        <v>127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s="1" customFormat="1" ht="12.75">
      <c r="A15" s="64" t="s">
        <v>128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="1" customFormat="1" ht="12.75"/>
    <row r="17" spans="1:46" s="1" customFormat="1" ht="17.25" customHeight="1">
      <c r="A17" s="83" t="s">
        <v>4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69" t="s">
        <v>10</v>
      </c>
      <c r="S17" s="69"/>
      <c r="T17" s="69"/>
      <c r="U17" s="69"/>
      <c r="V17" s="69"/>
      <c r="W17" s="69"/>
      <c r="X17" s="69"/>
      <c r="Y17" s="69"/>
      <c r="Z17" s="69"/>
      <c r="AA17" s="70"/>
      <c r="AB17" s="66" t="s">
        <v>15</v>
      </c>
      <c r="AC17" s="66" t="s">
        <v>16</v>
      </c>
      <c r="AD17" s="66" t="s">
        <v>27</v>
      </c>
      <c r="AE17" s="80" t="s">
        <v>17</v>
      </c>
      <c r="AF17" s="69"/>
      <c r="AG17" s="69"/>
      <c r="AH17" s="70"/>
      <c r="AI17" s="66" t="s">
        <v>21</v>
      </c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s="1" customFormat="1" ht="20.25" customHeight="1">
      <c r="A18" s="71" t="s">
        <v>5</v>
      </c>
      <c r="B18" s="72"/>
      <c r="C18" s="73"/>
      <c r="D18" s="71" t="s">
        <v>6</v>
      </c>
      <c r="E18" s="73"/>
      <c r="F18" s="71" t="s">
        <v>7</v>
      </c>
      <c r="G18" s="73"/>
      <c r="H18" s="83" t="s">
        <v>129</v>
      </c>
      <c r="I18" s="83"/>
      <c r="J18" s="83"/>
      <c r="K18" s="83"/>
      <c r="L18" s="83"/>
      <c r="M18" s="83"/>
      <c r="N18" s="83"/>
      <c r="O18" s="83"/>
      <c r="P18" s="83"/>
      <c r="Q18" s="83"/>
      <c r="R18" s="71" t="s">
        <v>8</v>
      </c>
      <c r="S18" s="73"/>
      <c r="T18" s="77" t="s">
        <v>9</v>
      </c>
      <c r="U18" s="77" t="s">
        <v>11</v>
      </c>
      <c r="V18" s="77" t="s">
        <v>12</v>
      </c>
      <c r="W18" s="71" t="s">
        <v>13</v>
      </c>
      <c r="X18" s="72"/>
      <c r="Y18" s="73"/>
      <c r="Z18" s="71" t="s">
        <v>14</v>
      </c>
      <c r="AA18" s="73"/>
      <c r="AB18" s="67"/>
      <c r="AC18" s="67"/>
      <c r="AD18" s="67"/>
      <c r="AE18" s="66" t="s">
        <v>28</v>
      </c>
      <c r="AF18" s="84" t="s">
        <v>29</v>
      </c>
      <c r="AG18" s="86" t="s">
        <v>30</v>
      </c>
      <c r="AH18" s="66" t="s">
        <v>119</v>
      </c>
      <c r="AI18" s="67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s="1" customFormat="1" ht="54.75" customHeight="1">
      <c r="A19" s="74"/>
      <c r="B19" s="75"/>
      <c r="C19" s="76"/>
      <c r="D19" s="74"/>
      <c r="E19" s="76"/>
      <c r="F19" s="74"/>
      <c r="G19" s="76"/>
      <c r="H19" s="88" t="s">
        <v>8</v>
      </c>
      <c r="I19" s="88"/>
      <c r="J19" s="38" t="s">
        <v>9</v>
      </c>
      <c r="K19" s="88" t="s">
        <v>12</v>
      </c>
      <c r="L19" s="88"/>
      <c r="M19" s="80" t="s">
        <v>130</v>
      </c>
      <c r="N19" s="69"/>
      <c r="O19" s="69"/>
      <c r="P19" s="69"/>
      <c r="Q19" s="70"/>
      <c r="R19" s="74"/>
      <c r="S19" s="76"/>
      <c r="T19" s="78"/>
      <c r="U19" s="78"/>
      <c r="V19" s="78"/>
      <c r="W19" s="74"/>
      <c r="X19" s="75"/>
      <c r="Y19" s="76"/>
      <c r="Z19" s="74"/>
      <c r="AA19" s="76"/>
      <c r="AB19" s="68"/>
      <c r="AC19" s="68"/>
      <c r="AD19" s="68"/>
      <c r="AE19" s="68"/>
      <c r="AF19" s="85"/>
      <c r="AG19" s="87"/>
      <c r="AH19" s="68"/>
      <c r="AI19" s="68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s="1" customFormat="1" ht="12.75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15</v>
      </c>
      <c r="P20" s="23">
        <v>16</v>
      </c>
      <c r="Q20" s="23">
        <v>17</v>
      </c>
      <c r="R20" s="24">
        <v>18</v>
      </c>
      <c r="S20" s="24">
        <v>19</v>
      </c>
      <c r="T20" s="24">
        <v>20</v>
      </c>
      <c r="U20" s="24">
        <v>21</v>
      </c>
      <c r="V20" s="24">
        <v>22</v>
      </c>
      <c r="W20" s="24">
        <v>23</v>
      </c>
      <c r="X20" s="24">
        <v>24</v>
      </c>
      <c r="Y20" s="24">
        <v>25</v>
      </c>
      <c r="Z20" s="24">
        <v>26</v>
      </c>
      <c r="AA20" s="24">
        <v>27</v>
      </c>
      <c r="AB20" s="24">
        <v>28</v>
      </c>
      <c r="AC20" s="24">
        <v>29</v>
      </c>
      <c r="AD20" s="24">
        <v>30</v>
      </c>
      <c r="AE20" s="24">
        <v>31</v>
      </c>
      <c r="AF20" s="49">
        <v>32</v>
      </c>
      <c r="AG20" s="25">
        <v>33</v>
      </c>
      <c r="AH20" s="25">
        <v>34</v>
      </c>
      <c r="AI20" s="24">
        <v>35</v>
      </c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71" s="1" customFormat="1" ht="15">
      <c r="A21" s="26">
        <v>4</v>
      </c>
      <c r="B21" s="26">
        <v>0</v>
      </c>
      <c r="C21" s="26">
        <v>5</v>
      </c>
      <c r="D21" s="26">
        <v>0</v>
      </c>
      <c r="E21" s="26">
        <v>0</v>
      </c>
      <c r="F21" s="26">
        <v>0</v>
      </c>
      <c r="G21" s="26">
        <v>0</v>
      </c>
      <c r="H21" s="26">
        <v>2</v>
      </c>
      <c r="I21" s="26">
        <v>2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7" t="s">
        <v>19</v>
      </c>
      <c r="AC21" s="28" t="s">
        <v>18</v>
      </c>
      <c r="AD21" s="28">
        <f>AD22</f>
        <v>834.5</v>
      </c>
      <c r="AE21" s="28">
        <f>AE22</f>
        <v>1440.82</v>
      </c>
      <c r="AF21" s="50">
        <f>AF22</f>
        <v>930.44</v>
      </c>
      <c r="AG21" s="28">
        <f>AG22</f>
        <v>111.8</v>
      </c>
      <c r="AH21" s="28">
        <f>AH22</f>
        <v>111.8</v>
      </c>
      <c r="AI21" s="44">
        <f>AG21+AF21+AE21+AH21</f>
        <v>2594.86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</row>
    <row r="22" spans="1:71" s="1" customFormat="1" ht="15">
      <c r="A22" s="26">
        <v>4</v>
      </c>
      <c r="B22" s="26">
        <v>0</v>
      </c>
      <c r="C22" s="26">
        <v>5</v>
      </c>
      <c r="D22" s="26">
        <v>0</v>
      </c>
      <c r="E22" s="26">
        <v>0</v>
      </c>
      <c r="F22" s="26">
        <v>0</v>
      </c>
      <c r="G22" s="26">
        <v>0</v>
      </c>
      <c r="H22" s="26">
        <v>2</v>
      </c>
      <c r="I22" s="26">
        <v>2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7" t="s">
        <v>20</v>
      </c>
      <c r="AC22" s="28" t="s">
        <v>18</v>
      </c>
      <c r="AD22" s="28">
        <f>AD27+AD62+AD84</f>
        <v>834.5</v>
      </c>
      <c r="AE22" s="28">
        <f>AE27+AE62+AE84</f>
        <v>1440.82</v>
      </c>
      <c r="AF22" s="50">
        <f>AF27+AF62+AF84</f>
        <v>930.44</v>
      </c>
      <c r="AG22" s="28">
        <f>AG27+AG62+AG84</f>
        <v>111.8</v>
      </c>
      <c r="AH22" s="28">
        <f>AH27+AH62+AH84</f>
        <v>111.8</v>
      </c>
      <c r="AI22" s="44">
        <f>AI62+AI84</f>
        <v>2594.8599999999997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</row>
    <row r="23" spans="1:71" s="1" customFormat="1" ht="46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5" t="s">
        <v>118</v>
      </c>
      <c r="AC23" s="15" t="s">
        <v>25</v>
      </c>
      <c r="AD23" s="15" t="s">
        <v>25</v>
      </c>
      <c r="AE23" s="15" t="s">
        <v>25</v>
      </c>
      <c r="AF23" s="51" t="s">
        <v>25</v>
      </c>
      <c r="AG23" s="16" t="s">
        <v>25</v>
      </c>
      <c r="AH23" s="16" t="s">
        <v>25</v>
      </c>
      <c r="AI23" s="15" t="s">
        <v>25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</row>
    <row r="24" spans="1:71" s="1" customFormat="1" ht="47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 t="s">
        <v>54</v>
      </c>
      <c r="AC24" s="15" t="s">
        <v>22</v>
      </c>
      <c r="AD24" s="15"/>
      <c r="AE24" s="15"/>
      <c r="AF24" s="51"/>
      <c r="AG24" s="16"/>
      <c r="AH24" s="16"/>
      <c r="AI24" s="15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</row>
    <row r="25" spans="1:71" s="1" customFormat="1" ht="30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 t="s">
        <v>55</v>
      </c>
      <c r="AC25" s="15" t="s">
        <v>22</v>
      </c>
      <c r="AD25" s="15">
        <v>60</v>
      </c>
      <c r="AE25" s="15">
        <v>65</v>
      </c>
      <c r="AF25" s="51">
        <v>70</v>
      </c>
      <c r="AG25" s="16">
        <v>75</v>
      </c>
      <c r="AH25" s="16">
        <v>75</v>
      </c>
      <c r="AI25" s="15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</row>
    <row r="26" spans="1:71" s="1" customFormat="1" ht="44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 t="s">
        <v>56</v>
      </c>
      <c r="AC26" s="15" t="s">
        <v>22</v>
      </c>
      <c r="AD26" s="15">
        <v>60</v>
      </c>
      <c r="AE26" s="15">
        <v>65</v>
      </c>
      <c r="AF26" s="51">
        <v>70</v>
      </c>
      <c r="AG26" s="16">
        <v>75</v>
      </c>
      <c r="AH26" s="16">
        <v>75</v>
      </c>
      <c r="AI26" s="15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</row>
    <row r="27" spans="1:71" s="1" customFormat="1" ht="57" hidden="1">
      <c r="A27" s="26">
        <v>4</v>
      </c>
      <c r="B27" s="26">
        <v>0</v>
      </c>
      <c r="C27" s="26">
        <v>5</v>
      </c>
      <c r="D27" s="26">
        <v>0</v>
      </c>
      <c r="E27" s="26">
        <v>0</v>
      </c>
      <c r="F27" s="26">
        <v>0</v>
      </c>
      <c r="G27" s="26">
        <v>0</v>
      </c>
      <c r="H27" s="26">
        <v>2</v>
      </c>
      <c r="I27" s="26">
        <v>2</v>
      </c>
      <c r="J27" s="26">
        <v>1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2</v>
      </c>
      <c r="S27" s="26">
        <v>2</v>
      </c>
      <c r="T27" s="26">
        <v>1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7" t="s">
        <v>75</v>
      </c>
      <c r="AC27" s="28" t="s">
        <v>18</v>
      </c>
      <c r="AD27" s="28"/>
      <c r="AE27" s="28">
        <f>AE28</f>
        <v>0</v>
      </c>
      <c r="AF27" s="50">
        <f>AF28</f>
        <v>0</v>
      </c>
      <c r="AG27" s="28">
        <f>AG28</f>
        <v>0</v>
      </c>
      <c r="AH27" s="28">
        <f>AH28</f>
        <v>0</v>
      </c>
      <c r="AI27" s="28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</row>
    <row r="28" spans="1:71" s="1" customFormat="1" ht="57" hidden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5" t="s">
        <v>57</v>
      </c>
      <c r="AC28" s="13" t="s">
        <v>18</v>
      </c>
      <c r="AD28" s="13"/>
      <c r="AE28" s="13">
        <f>AE32</f>
        <v>0</v>
      </c>
      <c r="AF28" s="52">
        <f>AF32</f>
        <v>0</v>
      </c>
      <c r="AG28" s="13">
        <f>AG32</f>
        <v>0</v>
      </c>
      <c r="AH28" s="13">
        <f>AH32</f>
        <v>0</v>
      </c>
      <c r="AI28" s="13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</row>
    <row r="29" spans="1:71" s="1" customFormat="1" ht="45" hidden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 t="s">
        <v>31</v>
      </c>
      <c r="AC29" s="15" t="s">
        <v>22</v>
      </c>
      <c r="AD29" s="15"/>
      <c r="AE29" s="15"/>
      <c r="AF29" s="51"/>
      <c r="AG29" s="16"/>
      <c r="AH29" s="16"/>
      <c r="AI29" s="15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</row>
    <row r="30" spans="1:71" s="1" customFormat="1" ht="64.5" customHeight="1" hidden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8"/>
      <c r="W30" s="8"/>
      <c r="X30" s="8"/>
      <c r="Y30" s="8"/>
      <c r="Z30" s="8"/>
      <c r="AA30" s="8"/>
      <c r="AB30" s="4" t="s">
        <v>58</v>
      </c>
      <c r="AC30" s="15" t="s">
        <v>24</v>
      </c>
      <c r="AD30" s="15">
        <v>1</v>
      </c>
      <c r="AE30" s="15"/>
      <c r="AF30" s="51">
        <v>1</v>
      </c>
      <c r="AG30" s="16">
        <v>1</v>
      </c>
      <c r="AH30" s="16">
        <v>1</v>
      </c>
      <c r="AI30" s="15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</row>
    <row r="31" spans="1:71" s="1" customFormat="1" ht="51.75" customHeight="1" hidden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8"/>
      <c r="W31" s="8"/>
      <c r="X31" s="8"/>
      <c r="Y31" s="8"/>
      <c r="Z31" s="8"/>
      <c r="AA31" s="8"/>
      <c r="AB31" s="4" t="s">
        <v>83</v>
      </c>
      <c r="AC31" s="15" t="s">
        <v>24</v>
      </c>
      <c r="AD31" s="15"/>
      <c r="AE31" s="15"/>
      <c r="AF31" s="51"/>
      <c r="AG31" s="16"/>
      <c r="AH31" s="16"/>
      <c r="AI31" s="15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</row>
    <row r="32" spans="1:71" s="1" customFormat="1" ht="50.25" customHeight="1" hidden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8"/>
      <c r="W32" s="8"/>
      <c r="X32" s="8"/>
      <c r="Y32" s="8"/>
      <c r="Z32" s="8"/>
      <c r="AA32" s="8"/>
      <c r="AB32" s="4" t="s">
        <v>59</v>
      </c>
      <c r="AC32" s="15" t="s">
        <v>18</v>
      </c>
      <c r="AD32" s="15"/>
      <c r="AE32" s="15"/>
      <c r="AF32" s="51"/>
      <c r="AG32" s="16"/>
      <c r="AH32" s="16"/>
      <c r="AI32" s="15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</row>
    <row r="33" spans="1:71" s="1" customFormat="1" ht="34.5" customHeight="1" hidden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8"/>
      <c r="W33" s="8"/>
      <c r="X33" s="8"/>
      <c r="Y33" s="8"/>
      <c r="Z33" s="8"/>
      <c r="AA33" s="8"/>
      <c r="AB33" s="31" t="s">
        <v>84</v>
      </c>
      <c r="AC33" s="15" t="s">
        <v>22</v>
      </c>
      <c r="AD33" s="15"/>
      <c r="AE33" s="15"/>
      <c r="AF33" s="51"/>
      <c r="AG33" s="16"/>
      <c r="AH33" s="16"/>
      <c r="AI33" s="15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</row>
    <row r="34" spans="1:71" s="1" customFormat="1" ht="45" customHeight="1" hidden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 t="s">
        <v>109</v>
      </c>
      <c r="AC34" s="13" t="s">
        <v>18</v>
      </c>
      <c r="AD34" s="13"/>
      <c r="AE34" s="13"/>
      <c r="AF34" s="52"/>
      <c r="AG34" s="14"/>
      <c r="AH34" s="14"/>
      <c r="AI34" s="13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</row>
    <row r="35" spans="1:71" s="1" customFormat="1" ht="34.5" customHeight="1" hidden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 t="s">
        <v>32</v>
      </c>
      <c r="AC35" s="15" t="s">
        <v>33</v>
      </c>
      <c r="AD35" s="15"/>
      <c r="AE35" s="15"/>
      <c r="AF35" s="51"/>
      <c r="AG35" s="16"/>
      <c r="AH35" s="16"/>
      <c r="AI35" s="15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</row>
    <row r="36" spans="1:71" s="1" customFormat="1" ht="60" customHeight="1" hidden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 t="s">
        <v>34</v>
      </c>
      <c r="AC36" s="15" t="s">
        <v>24</v>
      </c>
      <c r="AD36" s="15">
        <v>1</v>
      </c>
      <c r="AE36" s="15"/>
      <c r="AF36" s="51">
        <v>1</v>
      </c>
      <c r="AG36" s="16">
        <v>1</v>
      </c>
      <c r="AH36" s="16">
        <v>1</v>
      </c>
      <c r="AI36" s="15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</row>
    <row r="37" spans="1:71" s="1" customFormat="1" ht="34.5" customHeight="1" hidden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31" t="s">
        <v>85</v>
      </c>
      <c r="AC37" s="15"/>
      <c r="AD37" s="15"/>
      <c r="AE37" s="15"/>
      <c r="AF37" s="51"/>
      <c r="AG37" s="16"/>
      <c r="AH37" s="16"/>
      <c r="AI37" s="15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</row>
    <row r="38" spans="1:71" s="1" customFormat="1" ht="28.5" hidden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 t="s">
        <v>86</v>
      </c>
      <c r="AC38" s="13" t="s">
        <v>25</v>
      </c>
      <c r="AD38" s="13">
        <v>0</v>
      </c>
      <c r="AE38" s="13">
        <v>0</v>
      </c>
      <c r="AF38" s="52">
        <v>0</v>
      </c>
      <c r="AG38" s="14">
        <v>0</v>
      </c>
      <c r="AH38" s="14">
        <v>0</v>
      </c>
      <c r="AI38" s="13">
        <v>0</v>
      </c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</row>
    <row r="39" spans="1:71" s="1" customFormat="1" ht="15" customHeight="1" hidden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 t="s">
        <v>35</v>
      </c>
      <c r="AC39" s="15" t="s">
        <v>23</v>
      </c>
      <c r="AD39" s="15"/>
      <c r="AE39" s="15"/>
      <c r="AF39" s="51"/>
      <c r="AG39" s="16"/>
      <c r="AH39" s="16"/>
      <c r="AI39" s="15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</row>
    <row r="40" spans="1:71" s="1" customFormat="1" ht="60" hidden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 t="s">
        <v>37</v>
      </c>
      <c r="AC40" s="15" t="s">
        <v>23</v>
      </c>
      <c r="AD40" s="15"/>
      <c r="AE40" s="15"/>
      <c r="AF40" s="51"/>
      <c r="AG40" s="16"/>
      <c r="AH40" s="16"/>
      <c r="AI40" s="15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</row>
    <row r="41" spans="1:71" s="1" customFormat="1" ht="33.75" customHeight="1" hidden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31" t="s">
        <v>87</v>
      </c>
      <c r="AC41" s="15"/>
      <c r="AD41" s="15"/>
      <c r="AE41" s="15"/>
      <c r="AF41" s="51"/>
      <c r="AG41" s="16"/>
      <c r="AH41" s="16"/>
      <c r="AI41" s="15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</row>
    <row r="42" spans="1:71" s="1" customFormat="1" ht="77.25" customHeight="1" hidden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 t="s">
        <v>76</v>
      </c>
      <c r="AC42" s="13" t="s">
        <v>18</v>
      </c>
      <c r="AD42" s="13"/>
      <c r="AE42" s="13"/>
      <c r="AF42" s="52"/>
      <c r="AG42" s="14"/>
      <c r="AH42" s="14"/>
      <c r="AI42" s="13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</row>
    <row r="43" spans="1:71" s="1" customFormat="1" ht="36.75" customHeight="1" hidden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 t="s">
        <v>60</v>
      </c>
      <c r="AC43" s="15" t="s">
        <v>22</v>
      </c>
      <c r="AD43" s="15"/>
      <c r="AE43" s="15"/>
      <c r="AF43" s="51"/>
      <c r="AG43" s="16"/>
      <c r="AH43" s="16"/>
      <c r="AI43" s="15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</row>
    <row r="44" spans="1:71" s="1" customFormat="1" ht="92.25" customHeight="1" hidden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 t="s">
        <v>36</v>
      </c>
      <c r="AC44" s="15" t="s">
        <v>23</v>
      </c>
      <c r="AD44" s="15"/>
      <c r="AE44" s="15"/>
      <c r="AF44" s="51"/>
      <c r="AG44" s="16"/>
      <c r="AH44" s="16"/>
      <c r="AI44" s="15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</row>
    <row r="45" spans="1:71" s="1" customFormat="1" ht="3.75" customHeight="1" hidden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31" t="s">
        <v>110</v>
      </c>
      <c r="AC45" s="15"/>
      <c r="AD45" s="15"/>
      <c r="AE45" s="15"/>
      <c r="AF45" s="51"/>
      <c r="AG45" s="16"/>
      <c r="AH45" s="16"/>
      <c r="AI45" s="15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</row>
    <row r="46" spans="1:71" s="1" customFormat="1" ht="78" customHeight="1" hidden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 t="s">
        <v>61</v>
      </c>
      <c r="AC46" s="15" t="s">
        <v>23</v>
      </c>
      <c r="AD46" s="15"/>
      <c r="AE46" s="15"/>
      <c r="AF46" s="51"/>
      <c r="AG46" s="16"/>
      <c r="AH46" s="16"/>
      <c r="AI46" s="15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</row>
    <row r="47" spans="1:71" s="1" customFormat="1" ht="66.75" customHeight="1" hidden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31" t="s">
        <v>111</v>
      </c>
      <c r="AC47" s="15"/>
      <c r="AD47" s="15"/>
      <c r="AE47" s="15"/>
      <c r="AF47" s="51"/>
      <c r="AG47" s="16"/>
      <c r="AH47" s="16"/>
      <c r="AI47" s="15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</row>
    <row r="48" spans="1:71" s="1" customFormat="1" ht="51.75" customHeight="1" hidden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 t="s">
        <v>112</v>
      </c>
      <c r="AC48" s="15" t="s">
        <v>18</v>
      </c>
      <c r="AD48" s="15"/>
      <c r="AE48" s="15"/>
      <c r="AF48" s="51"/>
      <c r="AG48" s="16"/>
      <c r="AH48" s="16"/>
      <c r="AI48" s="15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</row>
    <row r="49" spans="1:71" s="1" customFormat="1" ht="45.75" customHeight="1" hidden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31" t="s">
        <v>88</v>
      </c>
      <c r="AC49" s="15"/>
      <c r="AD49" s="15"/>
      <c r="AE49" s="15"/>
      <c r="AF49" s="51"/>
      <c r="AG49" s="16"/>
      <c r="AH49" s="16"/>
      <c r="AI49" s="15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</row>
    <row r="50" spans="1:71" s="1" customFormat="1" ht="34.5" customHeight="1" hidden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 t="s">
        <v>62</v>
      </c>
      <c r="AC50" s="15" t="s">
        <v>18</v>
      </c>
      <c r="AD50" s="15"/>
      <c r="AE50" s="15"/>
      <c r="AF50" s="51"/>
      <c r="AG50" s="16"/>
      <c r="AH50" s="16"/>
      <c r="AI50" s="15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</row>
    <row r="51" spans="1:71" s="1" customFormat="1" ht="45" customHeight="1" hidden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31" t="s">
        <v>89</v>
      </c>
      <c r="AC51" s="15"/>
      <c r="AD51" s="15"/>
      <c r="AE51" s="15"/>
      <c r="AF51" s="51"/>
      <c r="AG51" s="16"/>
      <c r="AH51" s="16"/>
      <c r="AI51" s="15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</row>
    <row r="52" spans="1:71" s="1" customFormat="1" ht="61.5" customHeight="1" hidden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5" t="s">
        <v>71</v>
      </c>
      <c r="AC52" s="13"/>
      <c r="AD52" s="13"/>
      <c r="AE52" s="13"/>
      <c r="AF52" s="52"/>
      <c r="AG52" s="14"/>
      <c r="AH52" s="14"/>
      <c r="AI52" s="13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</row>
    <row r="53" spans="1:71" s="1" customFormat="1" ht="64.5" customHeight="1" hidden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 t="s">
        <v>63</v>
      </c>
      <c r="AC53" s="15" t="s">
        <v>22</v>
      </c>
      <c r="AD53" s="15"/>
      <c r="AE53" s="15"/>
      <c r="AF53" s="51"/>
      <c r="AG53" s="16"/>
      <c r="AH53" s="16"/>
      <c r="AI53" s="15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</row>
    <row r="54" spans="1:71" s="1" customFormat="1" ht="65.25" customHeight="1" hidden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 t="s">
        <v>64</v>
      </c>
      <c r="AC54" s="15" t="s">
        <v>22</v>
      </c>
      <c r="AD54" s="15"/>
      <c r="AE54" s="15"/>
      <c r="AF54" s="51"/>
      <c r="AG54" s="16"/>
      <c r="AH54" s="16"/>
      <c r="AI54" s="15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</row>
    <row r="55" spans="1:71" s="1" customFormat="1" ht="62.25" customHeight="1" hidden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 t="s">
        <v>65</v>
      </c>
      <c r="AC55" s="15" t="s">
        <v>22</v>
      </c>
      <c r="AD55" s="15"/>
      <c r="AE55" s="15"/>
      <c r="AF55" s="51"/>
      <c r="AG55" s="16"/>
      <c r="AH55" s="16"/>
      <c r="AI55" s="15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</row>
    <row r="56" spans="1:71" s="1" customFormat="1" ht="51" customHeight="1" hidden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 t="s">
        <v>66</v>
      </c>
      <c r="AC56" s="15" t="s">
        <v>24</v>
      </c>
      <c r="AD56" s="15">
        <v>1</v>
      </c>
      <c r="AE56" s="15">
        <v>1</v>
      </c>
      <c r="AF56" s="51">
        <v>1</v>
      </c>
      <c r="AG56" s="16">
        <v>1</v>
      </c>
      <c r="AH56" s="16">
        <v>1</v>
      </c>
      <c r="AI56" s="15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</row>
    <row r="57" spans="1:71" s="1" customFormat="1" ht="51" customHeight="1" hidden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 t="s">
        <v>90</v>
      </c>
      <c r="AC57" s="15" t="s">
        <v>22</v>
      </c>
      <c r="AD57" s="15"/>
      <c r="AE57" s="15"/>
      <c r="AF57" s="51"/>
      <c r="AG57" s="16"/>
      <c r="AH57" s="16"/>
      <c r="AI57" s="15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</row>
    <row r="58" spans="1:71" s="1" customFormat="1" ht="48.75" customHeight="1" hidden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 t="s">
        <v>38</v>
      </c>
      <c r="AC58" s="15" t="s">
        <v>24</v>
      </c>
      <c r="AD58" s="15">
        <v>1</v>
      </c>
      <c r="AE58" s="15">
        <v>1</v>
      </c>
      <c r="AF58" s="51">
        <v>1</v>
      </c>
      <c r="AG58" s="16">
        <v>1</v>
      </c>
      <c r="AH58" s="16">
        <v>1</v>
      </c>
      <c r="AI58" s="15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</row>
    <row r="59" spans="1:71" s="1" customFormat="1" ht="30" customHeight="1" hidden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 t="s">
        <v>91</v>
      </c>
      <c r="AC59" s="15"/>
      <c r="AD59" s="15"/>
      <c r="AE59" s="15"/>
      <c r="AF59" s="51"/>
      <c r="AG59" s="16"/>
      <c r="AH59" s="16"/>
      <c r="AI59" s="15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</row>
    <row r="60" spans="1:71" ht="39.75" customHeight="1" hidden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12"/>
      <c r="P60" s="12"/>
      <c r="Q60" s="12"/>
      <c r="R60" s="9"/>
      <c r="S60" s="9"/>
      <c r="T60" s="9"/>
      <c r="U60" s="9"/>
      <c r="V60" s="9"/>
      <c r="W60" s="9"/>
      <c r="X60" s="9"/>
      <c r="Y60" s="9"/>
      <c r="Z60" s="9"/>
      <c r="AA60" s="9"/>
      <c r="AB60" s="4" t="s">
        <v>39</v>
      </c>
      <c r="AC60" s="15" t="s">
        <v>18</v>
      </c>
      <c r="AD60" s="17"/>
      <c r="AE60" s="17"/>
      <c r="AF60" s="53"/>
      <c r="AG60" s="17"/>
      <c r="AH60" s="17"/>
      <c r="AI60" s="17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</row>
    <row r="61" spans="1:71" ht="38.25" customHeight="1" hidden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12"/>
      <c r="P61" s="12"/>
      <c r="Q61" s="12"/>
      <c r="R61" s="9"/>
      <c r="S61" s="9"/>
      <c r="T61" s="9"/>
      <c r="U61" s="9"/>
      <c r="V61" s="9"/>
      <c r="W61" s="9"/>
      <c r="X61" s="9"/>
      <c r="Y61" s="9"/>
      <c r="Z61" s="9"/>
      <c r="AA61" s="9"/>
      <c r="AB61" s="31" t="s">
        <v>92</v>
      </c>
      <c r="AC61" s="15"/>
      <c r="AD61" s="17"/>
      <c r="AE61" s="17"/>
      <c r="AF61" s="53"/>
      <c r="AG61" s="17"/>
      <c r="AH61" s="17"/>
      <c r="AI61" s="17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</row>
    <row r="62" spans="1:71" s="22" customFormat="1" ht="56.25" customHeight="1">
      <c r="A62" s="29">
        <v>4</v>
      </c>
      <c r="B62" s="29">
        <v>0</v>
      </c>
      <c r="C62" s="29">
        <v>5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2</v>
      </c>
      <c r="S62" s="29">
        <v>2</v>
      </c>
      <c r="T62" s="29">
        <v>2</v>
      </c>
      <c r="U62" s="29">
        <v>1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7" t="s">
        <v>74</v>
      </c>
      <c r="AC62" s="28" t="s">
        <v>18</v>
      </c>
      <c r="AD62" s="30">
        <v>582.2</v>
      </c>
      <c r="AE62" s="30">
        <f>AE63+AE80</f>
        <v>970.03</v>
      </c>
      <c r="AF62" s="54">
        <f>AF63+AF80</f>
        <v>165.8</v>
      </c>
      <c r="AG62" s="30">
        <f>AG63+AG80</f>
        <v>20</v>
      </c>
      <c r="AH62" s="30">
        <f>AH63+AH80</f>
        <v>20</v>
      </c>
      <c r="AI62" s="42">
        <f>AI63</f>
        <v>1175.83</v>
      </c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</row>
    <row r="63" spans="1:71" s="22" customFormat="1" ht="34.5" customHeight="1">
      <c r="A63" s="29">
        <v>4</v>
      </c>
      <c r="B63" s="29">
        <v>0</v>
      </c>
      <c r="C63" s="29">
        <v>5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2</v>
      </c>
      <c r="S63" s="29">
        <v>2</v>
      </c>
      <c r="T63" s="29">
        <v>2</v>
      </c>
      <c r="U63" s="29">
        <v>1</v>
      </c>
      <c r="V63" s="29">
        <v>1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5" t="s">
        <v>43</v>
      </c>
      <c r="AC63" s="20" t="s">
        <v>42</v>
      </c>
      <c r="AD63" s="20">
        <f>AD72+AD74</f>
        <v>582.2</v>
      </c>
      <c r="AE63" s="20">
        <f>AE66+AE72+AE74+AE76+AE78</f>
        <v>970.03</v>
      </c>
      <c r="AF63" s="55">
        <f>AF72+AF74+AF76</f>
        <v>165.8</v>
      </c>
      <c r="AG63" s="20">
        <f>AG72</f>
        <v>20</v>
      </c>
      <c r="AH63" s="20">
        <f>AH72</f>
        <v>20</v>
      </c>
      <c r="AI63" s="41">
        <f>AI66+AI72+AI74+AI76+AI78</f>
        <v>1175.83</v>
      </c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</row>
    <row r="64" spans="1:71" s="22" customFormat="1" ht="38.2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4" t="s">
        <v>77</v>
      </c>
      <c r="AC64" s="17"/>
      <c r="AD64" s="17"/>
      <c r="AE64" s="17">
        <v>5</v>
      </c>
      <c r="AF64" s="53">
        <v>1</v>
      </c>
      <c r="AG64" s="17">
        <v>1</v>
      </c>
      <c r="AH64" s="17">
        <v>1</v>
      </c>
      <c r="AI64" s="17">
        <f>AE64+AF64+AG64+AG64</f>
        <v>8</v>
      </c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</row>
    <row r="65" spans="1:71" s="22" customFormat="1" ht="32.2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4" t="s">
        <v>78</v>
      </c>
      <c r="AC65" s="17"/>
      <c r="AD65" s="17"/>
      <c r="AE65" s="17">
        <v>10</v>
      </c>
      <c r="AF65" s="53">
        <v>11</v>
      </c>
      <c r="AG65" s="17">
        <v>10</v>
      </c>
      <c r="AH65" s="17">
        <v>10</v>
      </c>
      <c r="AI65" s="17">
        <f>AH65+AG65+AF65+AE65</f>
        <v>41</v>
      </c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</row>
    <row r="66" spans="1:71" ht="45.75" customHeight="1">
      <c r="A66" s="12">
        <v>4</v>
      </c>
      <c r="B66" s="12">
        <v>0</v>
      </c>
      <c r="C66" s="12">
        <v>5</v>
      </c>
      <c r="D66" s="12">
        <v>0</v>
      </c>
      <c r="E66" s="12">
        <v>5</v>
      </c>
      <c r="F66" s="12">
        <v>0</v>
      </c>
      <c r="G66" s="12">
        <v>2</v>
      </c>
      <c r="H66" s="12">
        <v>2</v>
      </c>
      <c r="I66" s="12">
        <v>2</v>
      </c>
      <c r="J66" s="12">
        <v>2</v>
      </c>
      <c r="K66" s="12">
        <v>0</v>
      </c>
      <c r="L66" s="12">
        <v>1</v>
      </c>
      <c r="M66" s="12">
        <v>0</v>
      </c>
      <c r="N66" s="12">
        <v>1</v>
      </c>
      <c r="O66" s="12">
        <v>2</v>
      </c>
      <c r="P66" s="12">
        <v>4</v>
      </c>
      <c r="Q66" s="12">
        <v>4</v>
      </c>
      <c r="R66" s="12">
        <v>2</v>
      </c>
      <c r="S66" s="12">
        <v>2</v>
      </c>
      <c r="T66" s="12">
        <v>2</v>
      </c>
      <c r="U66" s="12">
        <v>1</v>
      </c>
      <c r="V66" s="12">
        <v>1</v>
      </c>
      <c r="W66" s="12">
        <v>0</v>
      </c>
      <c r="X66" s="12">
        <v>0</v>
      </c>
      <c r="Y66" s="12">
        <v>1</v>
      </c>
      <c r="Z66" s="12">
        <v>0</v>
      </c>
      <c r="AA66" s="12">
        <v>0</v>
      </c>
      <c r="AB66" s="4" t="s">
        <v>40</v>
      </c>
      <c r="AC66" s="17" t="s">
        <v>18</v>
      </c>
      <c r="AD66" s="17"/>
      <c r="AE66" s="40">
        <v>42.18</v>
      </c>
      <c r="AF66" s="53"/>
      <c r="AG66" s="17"/>
      <c r="AH66" s="17"/>
      <c r="AI66" s="40">
        <f>AE66</f>
        <v>42.18</v>
      </c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</row>
    <row r="67" spans="1:71" ht="45.75" customHeight="1">
      <c r="A67" s="12">
        <v>4</v>
      </c>
      <c r="B67" s="12">
        <v>0</v>
      </c>
      <c r="C67" s="12">
        <v>5</v>
      </c>
      <c r="D67" s="12">
        <v>0</v>
      </c>
      <c r="E67" s="12">
        <v>5</v>
      </c>
      <c r="F67" s="12">
        <v>0</v>
      </c>
      <c r="G67" s="12">
        <v>2</v>
      </c>
      <c r="H67" s="12">
        <v>2</v>
      </c>
      <c r="I67" s="12">
        <v>2</v>
      </c>
      <c r="J67" s="12">
        <v>2</v>
      </c>
      <c r="K67" s="12">
        <v>0</v>
      </c>
      <c r="L67" s="12">
        <v>1</v>
      </c>
      <c r="M67" s="12">
        <v>0</v>
      </c>
      <c r="N67" s="12">
        <v>1</v>
      </c>
      <c r="O67" s="12">
        <v>2</v>
      </c>
      <c r="P67" s="12">
        <v>4</v>
      </c>
      <c r="Q67" s="12">
        <v>4</v>
      </c>
      <c r="R67" s="12">
        <v>2</v>
      </c>
      <c r="S67" s="12">
        <v>2</v>
      </c>
      <c r="T67" s="12">
        <v>2</v>
      </c>
      <c r="U67" s="12">
        <v>1</v>
      </c>
      <c r="V67" s="12">
        <v>1</v>
      </c>
      <c r="W67" s="12">
        <v>0</v>
      </c>
      <c r="X67" s="12">
        <v>0</v>
      </c>
      <c r="Y67" s="12">
        <v>1</v>
      </c>
      <c r="Z67" s="12">
        <v>0</v>
      </c>
      <c r="AA67" s="12">
        <v>1</v>
      </c>
      <c r="AB67" s="31" t="s">
        <v>93</v>
      </c>
      <c r="AC67" s="17" t="s">
        <v>99</v>
      </c>
      <c r="AD67" s="45"/>
      <c r="AE67" s="37">
        <v>1</v>
      </c>
      <c r="AF67" s="53"/>
      <c r="AG67" s="45"/>
      <c r="AH67" s="45"/>
      <c r="AI67" s="45">
        <f>AE67</f>
        <v>1</v>
      </c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</row>
    <row r="68" spans="1:71" ht="36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9"/>
      <c r="S68" s="9"/>
      <c r="T68" s="9"/>
      <c r="U68" s="9"/>
      <c r="V68" s="9"/>
      <c r="W68" s="9"/>
      <c r="X68" s="9"/>
      <c r="Y68" s="9"/>
      <c r="Z68" s="9"/>
      <c r="AA68" s="9"/>
      <c r="AB68" s="4" t="s">
        <v>44</v>
      </c>
      <c r="AC68" s="17" t="s">
        <v>18</v>
      </c>
      <c r="AD68" s="17"/>
      <c r="AE68" s="17">
        <v>0</v>
      </c>
      <c r="AF68" s="53"/>
      <c r="AG68" s="17"/>
      <c r="AH68" s="17"/>
      <c r="AI68" s="17">
        <v>0</v>
      </c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</row>
    <row r="69" spans="1:71" ht="19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9"/>
      <c r="S69" s="9"/>
      <c r="T69" s="9"/>
      <c r="U69" s="9"/>
      <c r="V69" s="9"/>
      <c r="W69" s="9"/>
      <c r="X69" s="9"/>
      <c r="Y69" s="9"/>
      <c r="Z69" s="9"/>
      <c r="AA69" s="9"/>
      <c r="AB69" s="31" t="s">
        <v>94</v>
      </c>
      <c r="AC69" s="17" t="s">
        <v>95</v>
      </c>
      <c r="AD69" s="17"/>
      <c r="AE69" s="17">
        <v>0</v>
      </c>
      <c r="AF69" s="53"/>
      <c r="AG69" s="17"/>
      <c r="AH69" s="17"/>
      <c r="AI69" s="17">
        <v>0</v>
      </c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</row>
    <row r="70" spans="1:71" ht="43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9"/>
      <c r="S70" s="9"/>
      <c r="T70" s="9"/>
      <c r="U70" s="9"/>
      <c r="V70" s="9"/>
      <c r="W70" s="9"/>
      <c r="X70" s="9"/>
      <c r="Y70" s="9"/>
      <c r="Z70" s="9"/>
      <c r="AA70" s="9"/>
      <c r="AB70" s="4" t="s">
        <v>67</v>
      </c>
      <c r="AC70" s="17"/>
      <c r="AD70" s="17"/>
      <c r="AE70" s="17">
        <v>0</v>
      </c>
      <c r="AF70" s="53"/>
      <c r="AG70" s="17"/>
      <c r="AH70" s="17"/>
      <c r="AI70" s="17">
        <v>0</v>
      </c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</row>
    <row r="71" spans="1:71" ht="16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9"/>
      <c r="S71" s="9"/>
      <c r="T71" s="9"/>
      <c r="U71" s="9"/>
      <c r="V71" s="9"/>
      <c r="W71" s="9"/>
      <c r="X71" s="9"/>
      <c r="Y71" s="9"/>
      <c r="Z71" s="9"/>
      <c r="AA71" s="9"/>
      <c r="AB71" s="31" t="s">
        <v>96</v>
      </c>
      <c r="AC71" s="17"/>
      <c r="AD71" s="17"/>
      <c r="AE71" s="17">
        <v>0</v>
      </c>
      <c r="AF71" s="53"/>
      <c r="AG71" s="17"/>
      <c r="AH71" s="17"/>
      <c r="AI71" s="17">
        <v>0</v>
      </c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</row>
    <row r="72" spans="1:71" ht="35.25" customHeight="1">
      <c r="A72" s="12">
        <v>4</v>
      </c>
      <c r="B72" s="12">
        <v>0</v>
      </c>
      <c r="C72" s="12">
        <v>5</v>
      </c>
      <c r="D72" s="12">
        <v>0</v>
      </c>
      <c r="E72" s="12">
        <v>5</v>
      </c>
      <c r="F72" s="12">
        <v>0</v>
      </c>
      <c r="G72" s="12">
        <v>2</v>
      </c>
      <c r="H72" s="12">
        <v>2</v>
      </c>
      <c r="I72" s="12">
        <v>2</v>
      </c>
      <c r="J72" s="12">
        <v>2</v>
      </c>
      <c r="K72" s="12">
        <v>0</v>
      </c>
      <c r="L72" s="12">
        <v>1</v>
      </c>
      <c r="M72" s="12">
        <v>4</v>
      </c>
      <c r="N72" s="12">
        <v>0</v>
      </c>
      <c r="O72" s="12">
        <v>0</v>
      </c>
      <c r="P72" s="12">
        <v>4</v>
      </c>
      <c r="Q72" s="12" t="s">
        <v>120</v>
      </c>
      <c r="R72" s="12">
        <v>2</v>
      </c>
      <c r="S72" s="12">
        <v>2</v>
      </c>
      <c r="T72" s="12">
        <v>2</v>
      </c>
      <c r="U72" s="12">
        <v>1</v>
      </c>
      <c r="V72" s="12">
        <v>1</v>
      </c>
      <c r="W72" s="12">
        <v>0</v>
      </c>
      <c r="X72" s="12">
        <v>0</v>
      </c>
      <c r="Y72" s="12">
        <v>4</v>
      </c>
      <c r="Z72" s="12">
        <v>0</v>
      </c>
      <c r="AA72" s="12">
        <v>0</v>
      </c>
      <c r="AB72" s="4" t="s">
        <v>45</v>
      </c>
      <c r="AC72" s="15" t="s">
        <v>18</v>
      </c>
      <c r="AD72" s="17">
        <v>121</v>
      </c>
      <c r="AE72" s="40">
        <v>110.65</v>
      </c>
      <c r="AF72" s="53">
        <v>75.88</v>
      </c>
      <c r="AG72" s="17">
        <v>20</v>
      </c>
      <c r="AH72" s="17">
        <v>20</v>
      </c>
      <c r="AI72" s="40">
        <f>AG72+AF72+AE72+AG72</f>
        <v>226.53</v>
      </c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</row>
    <row r="73" spans="1:71" ht="31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>
        <v>2</v>
      </c>
      <c r="S73" s="12">
        <v>2</v>
      </c>
      <c r="T73" s="12">
        <v>2</v>
      </c>
      <c r="U73" s="12">
        <v>1</v>
      </c>
      <c r="V73" s="12">
        <v>1</v>
      </c>
      <c r="W73" s="12">
        <v>0</v>
      </c>
      <c r="X73" s="12">
        <v>0</v>
      </c>
      <c r="Y73" s="12">
        <v>4</v>
      </c>
      <c r="Z73" s="12">
        <v>0</v>
      </c>
      <c r="AA73" s="12">
        <v>1</v>
      </c>
      <c r="AB73" s="31" t="s">
        <v>133</v>
      </c>
      <c r="AC73" s="15" t="s">
        <v>95</v>
      </c>
      <c r="AD73" s="45"/>
      <c r="AE73" s="37">
        <v>4.1</v>
      </c>
      <c r="AF73" s="53">
        <v>4.1</v>
      </c>
      <c r="AG73" s="37">
        <v>4.1</v>
      </c>
      <c r="AH73" s="37">
        <v>4.1</v>
      </c>
      <c r="AI73" s="45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</row>
    <row r="74" spans="1:71" ht="48" customHeight="1">
      <c r="A74" s="12">
        <v>4</v>
      </c>
      <c r="B74" s="12">
        <v>0</v>
      </c>
      <c r="C74" s="12">
        <v>5</v>
      </c>
      <c r="D74" s="12">
        <v>0</v>
      </c>
      <c r="E74" s="12">
        <v>5</v>
      </c>
      <c r="F74" s="12">
        <v>0</v>
      </c>
      <c r="G74" s="12">
        <v>2</v>
      </c>
      <c r="H74" s="12">
        <v>2</v>
      </c>
      <c r="I74" s="12">
        <v>2</v>
      </c>
      <c r="J74" s="12">
        <v>2</v>
      </c>
      <c r="K74" s="12">
        <v>0</v>
      </c>
      <c r="L74" s="12">
        <v>1</v>
      </c>
      <c r="M74" s="12" t="s">
        <v>121</v>
      </c>
      <c r="N74" s="12">
        <v>0</v>
      </c>
      <c r="O74" s="12">
        <v>0</v>
      </c>
      <c r="P74" s="12">
        <v>5</v>
      </c>
      <c r="Q74" s="12" t="s">
        <v>122</v>
      </c>
      <c r="R74" s="12">
        <v>2</v>
      </c>
      <c r="S74" s="12">
        <v>2</v>
      </c>
      <c r="T74" s="12">
        <v>1</v>
      </c>
      <c r="U74" s="12">
        <v>1</v>
      </c>
      <c r="V74" s="12">
        <v>1</v>
      </c>
      <c r="W74" s="12">
        <v>0</v>
      </c>
      <c r="X74" s="12">
        <v>0</v>
      </c>
      <c r="Y74" s="12">
        <v>5</v>
      </c>
      <c r="Z74" s="12">
        <v>0</v>
      </c>
      <c r="AA74" s="12">
        <v>0</v>
      </c>
      <c r="AB74" s="4" t="s">
        <v>68</v>
      </c>
      <c r="AC74" s="15" t="s">
        <v>18</v>
      </c>
      <c r="AD74" s="45">
        <v>461.2</v>
      </c>
      <c r="AE74" s="17">
        <v>242.2</v>
      </c>
      <c r="AF74" s="53">
        <v>65.8</v>
      </c>
      <c r="AG74" s="17">
        <v>0</v>
      </c>
      <c r="AH74" s="17">
        <v>0</v>
      </c>
      <c r="AI74" s="40">
        <f>AE74+AF74</f>
        <v>308</v>
      </c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</row>
    <row r="75" spans="1:71" ht="29.2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>
        <v>2</v>
      </c>
      <c r="S75" s="12">
        <v>2</v>
      </c>
      <c r="T75" s="12">
        <v>1</v>
      </c>
      <c r="U75" s="12">
        <v>1</v>
      </c>
      <c r="V75" s="12">
        <v>1</v>
      </c>
      <c r="W75" s="12">
        <v>0</v>
      </c>
      <c r="X75" s="12">
        <v>0</v>
      </c>
      <c r="Y75" s="12">
        <v>5</v>
      </c>
      <c r="Z75" s="12">
        <v>0</v>
      </c>
      <c r="AA75" s="12">
        <v>1</v>
      </c>
      <c r="AB75" s="31" t="s">
        <v>97</v>
      </c>
      <c r="AC75" s="15" t="s">
        <v>22</v>
      </c>
      <c r="AD75" s="45"/>
      <c r="AE75" s="37">
        <v>18.3</v>
      </c>
      <c r="AF75" s="53">
        <v>18.3</v>
      </c>
      <c r="AG75" s="45"/>
      <c r="AH75" s="45"/>
      <c r="AI75" s="45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</row>
    <row r="76" spans="1:71" ht="32.25" customHeight="1">
      <c r="A76" s="12">
        <v>4</v>
      </c>
      <c r="B76" s="12">
        <v>0</v>
      </c>
      <c r="C76" s="12">
        <v>5</v>
      </c>
      <c r="D76" s="12">
        <v>0</v>
      </c>
      <c r="E76" s="12">
        <v>5</v>
      </c>
      <c r="F76" s="12">
        <v>0</v>
      </c>
      <c r="G76" s="12">
        <v>2</v>
      </c>
      <c r="H76" s="12">
        <v>2</v>
      </c>
      <c r="I76" s="12">
        <v>2</v>
      </c>
      <c r="J76" s="12">
        <v>2</v>
      </c>
      <c r="K76" s="12">
        <v>0</v>
      </c>
      <c r="L76" s="12">
        <v>1</v>
      </c>
      <c r="M76" s="12">
        <v>4</v>
      </c>
      <c r="N76" s="12">
        <v>0</v>
      </c>
      <c r="O76" s="12">
        <v>0</v>
      </c>
      <c r="P76" s="12">
        <v>6</v>
      </c>
      <c r="Q76" s="12" t="s">
        <v>120</v>
      </c>
      <c r="R76" s="12">
        <v>2</v>
      </c>
      <c r="S76" s="12">
        <v>2</v>
      </c>
      <c r="T76" s="12">
        <v>1</v>
      </c>
      <c r="U76" s="12">
        <v>1</v>
      </c>
      <c r="V76" s="12">
        <v>1</v>
      </c>
      <c r="W76" s="12">
        <v>0</v>
      </c>
      <c r="X76" s="12">
        <v>0</v>
      </c>
      <c r="Y76" s="12">
        <v>6</v>
      </c>
      <c r="Z76" s="12">
        <v>0</v>
      </c>
      <c r="AA76" s="12">
        <v>0</v>
      </c>
      <c r="AB76" s="4" t="s">
        <v>46</v>
      </c>
      <c r="AC76" s="15" t="s">
        <v>18</v>
      </c>
      <c r="AD76" s="45"/>
      <c r="AE76" s="17">
        <v>62.43</v>
      </c>
      <c r="AF76" s="53">
        <v>24.12</v>
      </c>
      <c r="AG76" s="17"/>
      <c r="AH76" s="17"/>
      <c r="AI76" s="17">
        <f>AE76+AF76</f>
        <v>86.55</v>
      </c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</row>
    <row r="77" spans="1:71" ht="32.25" customHeight="1">
      <c r="A77" s="12">
        <v>4</v>
      </c>
      <c r="B77" s="12">
        <v>0</v>
      </c>
      <c r="C77" s="12">
        <v>5</v>
      </c>
      <c r="D77" s="12">
        <v>0</v>
      </c>
      <c r="E77" s="12">
        <v>5</v>
      </c>
      <c r="F77" s="12">
        <v>0</v>
      </c>
      <c r="G77" s="12">
        <v>2</v>
      </c>
      <c r="H77" s="12">
        <v>2</v>
      </c>
      <c r="I77" s="12">
        <v>2</v>
      </c>
      <c r="J77" s="12">
        <v>2</v>
      </c>
      <c r="K77" s="12">
        <v>0</v>
      </c>
      <c r="L77" s="12">
        <v>1</v>
      </c>
      <c r="M77" s="12">
        <v>4</v>
      </c>
      <c r="N77" s="12">
        <v>0</v>
      </c>
      <c r="O77" s="12">
        <v>0</v>
      </c>
      <c r="P77" s="12">
        <v>6</v>
      </c>
      <c r="Q77" s="12" t="s">
        <v>120</v>
      </c>
      <c r="R77" s="12">
        <v>2</v>
      </c>
      <c r="S77" s="12">
        <v>2</v>
      </c>
      <c r="T77" s="12">
        <v>1</v>
      </c>
      <c r="U77" s="12">
        <v>1</v>
      </c>
      <c r="V77" s="12">
        <v>1</v>
      </c>
      <c r="W77" s="12">
        <v>0</v>
      </c>
      <c r="X77" s="12">
        <v>0</v>
      </c>
      <c r="Y77" s="12">
        <v>6</v>
      </c>
      <c r="Z77" s="12">
        <v>0</v>
      </c>
      <c r="AA77" s="12">
        <v>1</v>
      </c>
      <c r="AB77" s="31" t="s">
        <v>98</v>
      </c>
      <c r="AC77" s="15" t="s">
        <v>99</v>
      </c>
      <c r="AD77" s="45"/>
      <c r="AE77" s="37">
        <v>4</v>
      </c>
      <c r="AF77" s="53">
        <v>4</v>
      </c>
      <c r="AG77" s="45"/>
      <c r="AH77" s="45"/>
      <c r="AI77" s="45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</row>
    <row r="78" spans="1:71" ht="45" customHeight="1">
      <c r="A78" s="12">
        <v>4</v>
      </c>
      <c r="B78" s="12">
        <v>0</v>
      </c>
      <c r="C78" s="12">
        <v>5</v>
      </c>
      <c r="D78" s="12">
        <v>0</v>
      </c>
      <c r="E78" s="12">
        <v>5</v>
      </c>
      <c r="F78" s="12">
        <v>0</v>
      </c>
      <c r="G78" s="12">
        <v>2</v>
      </c>
      <c r="H78" s="12">
        <v>2</v>
      </c>
      <c r="I78" s="12">
        <v>2</v>
      </c>
      <c r="J78" s="12">
        <v>2</v>
      </c>
      <c r="K78" s="12">
        <v>7</v>
      </c>
      <c r="L78" s="12">
        <v>4</v>
      </c>
      <c r="M78" s="12">
        <v>5</v>
      </c>
      <c r="N78" s="12">
        <v>2</v>
      </c>
      <c r="O78" s="12">
        <v>2</v>
      </c>
      <c r="P78" s="12">
        <v>4</v>
      </c>
      <c r="Q78" s="12">
        <v>4</v>
      </c>
      <c r="R78" s="12">
        <v>2</v>
      </c>
      <c r="S78" s="12">
        <v>2</v>
      </c>
      <c r="T78" s="12">
        <v>1</v>
      </c>
      <c r="U78" s="12">
        <v>1</v>
      </c>
      <c r="V78" s="12">
        <v>1</v>
      </c>
      <c r="W78" s="12">
        <v>0</v>
      </c>
      <c r="X78" s="12">
        <v>0</v>
      </c>
      <c r="Y78" s="12">
        <v>7</v>
      </c>
      <c r="Z78" s="12">
        <v>0</v>
      </c>
      <c r="AA78" s="12">
        <v>0</v>
      </c>
      <c r="AB78" s="33" t="s">
        <v>134</v>
      </c>
      <c r="AC78" s="15" t="s">
        <v>18</v>
      </c>
      <c r="AD78" s="45"/>
      <c r="AE78" s="17">
        <v>512.57</v>
      </c>
      <c r="AF78" s="53"/>
      <c r="AG78" s="17"/>
      <c r="AH78" s="17"/>
      <c r="AI78" s="17">
        <f>AE78</f>
        <v>512.57</v>
      </c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</row>
    <row r="79" spans="1:71" ht="32.25" customHeight="1">
      <c r="A79" s="12">
        <v>4</v>
      </c>
      <c r="B79" s="12">
        <v>0</v>
      </c>
      <c r="C79" s="12">
        <v>5</v>
      </c>
      <c r="D79" s="12">
        <v>0</v>
      </c>
      <c r="E79" s="12">
        <v>5</v>
      </c>
      <c r="F79" s="12">
        <v>0</v>
      </c>
      <c r="G79" s="12">
        <v>2</v>
      </c>
      <c r="H79" s="12">
        <v>2</v>
      </c>
      <c r="I79" s="12">
        <v>2</v>
      </c>
      <c r="J79" s="12">
        <v>2</v>
      </c>
      <c r="K79" s="12">
        <v>7</v>
      </c>
      <c r="L79" s="12">
        <v>4</v>
      </c>
      <c r="M79" s="12">
        <v>5</v>
      </c>
      <c r="N79" s="12">
        <v>2</v>
      </c>
      <c r="O79" s="12">
        <v>2</v>
      </c>
      <c r="P79" s="12">
        <v>4</v>
      </c>
      <c r="Q79" s="12">
        <v>4</v>
      </c>
      <c r="R79" s="12">
        <v>2</v>
      </c>
      <c r="S79" s="12">
        <v>2</v>
      </c>
      <c r="T79" s="12">
        <v>1</v>
      </c>
      <c r="U79" s="12">
        <v>1</v>
      </c>
      <c r="V79" s="12">
        <v>1</v>
      </c>
      <c r="W79" s="12">
        <v>0</v>
      </c>
      <c r="X79" s="12">
        <v>0</v>
      </c>
      <c r="Y79" s="12">
        <v>7</v>
      </c>
      <c r="Z79" s="12">
        <v>0</v>
      </c>
      <c r="AA79" s="12">
        <v>1</v>
      </c>
      <c r="AB79" s="33" t="s">
        <v>114</v>
      </c>
      <c r="AC79" s="15" t="s">
        <v>99</v>
      </c>
      <c r="AD79" s="45"/>
      <c r="AE79" s="37">
        <v>1</v>
      </c>
      <c r="AF79" s="53"/>
      <c r="AG79" s="45"/>
      <c r="AH79" s="45"/>
      <c r="AI79" s="45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</row>
    <row r="80" spans="1:71" s="22" customFormat="1" ht="37.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5" t="s">
        <v>41</v>
      </c>
      <c r="AC80" s="13" t="s">
        <v>80</v>
      </c>
      <c r="AD80" s="20"/>
      <c r="AE80" s="20">
        <v>0</v>
      </c>
      <c r="AF80" s="55"/>
      <c r="AG80" s="20"/>
      <c r="AH80" s="20"/>
      <c r="AI80" s="20">
        <v>0</v>
      </c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</row>
    <row r="81" spans="1:71" s="22" customFormat="1" ht="47.2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9"/>
      <c r="S81" s="9"/>
      <c r="T81" s="9"/>
      <c r="U81" s="9"/>
      <c r="V81" s="9"/>
      <c r="W81" s="9"/>
      <c r="X81" s="9"/>
      <c r="Y81" s="9"/>
      <c r="Z81" s="9"/>
      <c r="AA81" s="9"/>
      <c r="AB81" s="4" t="s">
        <v>79</v>
      </c>
      <c r="AC81" s="15" t="s">
        <v>24</v>
      </c>
      <c r="AD81" s="17"/>
      <c r="AE81" s="17">
        <v>0</v>
      </c>
      <c r="AF81" s="53"/>
      <c r="AG81" s="17"/>
      <c r="AH81" s="17"/>
      <c r="AI81" s="17">
        <v>0</v>
      </c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</row>
    <row r="82" spans="1:71" ht="4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9"/>
      <c r="S82" s="9"/>
      <c r="T82" s="9"/>
      <c r="U82" s="9"/>
      <c r="V82" s="9"/>
      <c r="W82" s="9"/>
      <c r="X82" s="9"/>
      <c r="Y82" s="9"/>
      <c r="Z82" s="9"/>
      <c r="AA82" s="9"/>
      <c r="AB82" s="4" t="s">
        <v>113</v>
      </c>
      <c r="AC82" s="15" t="s">
        <v>42</v>
      </c>
      <c r="AD82" s="17"/>
      <c r="AE82" s="17">
        <v>0</v>
      </c>
      <c r="AF82" s="53"/>
      <c r="AG82" s="17"/>
      <c r="AH82" s="17"/>
      <c r="AI82" s="17">
        <v>0</v>
      </c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</row>
    <row r="83" spans="1:71" ht="44.2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9"/>
      <c r="S83" s="9"/>
      <c r="T83" s="9"/>
      <c r="U83" s="9"/>
      <c r="V83" s="9"/>
      <c r="W83" s="9"/>
      <c r="X83" s="9"/>
      <c r="Y83" s="9"/>
      <c r="Z83" s="9"/>
      <c r="AA83" s="9"/>
      <c r="AB83" s="4" t="s">
        <v>100</v>
      </c>
      <c r="AC83" s="15"/>
      <c r="AD83" s="17"/>
      <c r="AE83" s="17">
        <v>0</v>
      </c>
      <c r="AF83" s="53"/>
      <c r="AG83" s="17"/>
      <c r="AH83" s="17"/>
      <c r="AI83" s="17">
        <v>0</v>
      </c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</row>
    <row r="84" spans="1:71" s="22" customFormat="1" ht="53.25" customHeight="1">
      <c r="A84" s="29">
        <v>4</v>
      </c>
      <c r="B84" s="29">
        <v>0</v>
      </c>
      <c r="C84" s="29">
        <v>5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2</v>
      </c>
      <c r="S84" s="29">
        <v>2</v>
      </c>
      <c r="T84" s="29">
        <v>3</v>
      </c>
      <c r="U84" s="29">
        <v>1</v>
      </c>
      <c r="V84" s="29">
        <v>0</v>
      </c>
      <c r="W84" s="29">
        <v>0</v>
      </c>
      <c r="X84" s="29">
        <v>0</v>
      </c>
      <c r="Y84" s="29">
        <v>0</v>
      </c>
      <c r="Z84" s="29">
        <v>0</v>
      </c>
      <c r="AA84" s="29">
        <v>0</v>
      </c>
      <c r="AB84" s="27" t="s">
        <v>135</v>
      </c>
      <c r="AC84" s="28" t="s">
        <v>42</v>
      </c>
      <c r="AD84" s="30">
        <f>AD85+AD101</f>
        <v>252.3</v>
      </c>
      <c r="AE84" s="30">
        <f>AE85+AE101</f>
        <v>470.78999999999996</v>
      </c>
      <c r="AF84" s="54">
        <f>AF85+AF101</f>
        <v>764.64</v>
      </c>
      <c r="AG84" s="30">
        <f>AG85+AG101</f>
        <v>91.8</v>
      </c>
      <c r="AH84" s="30">
        <f>AH85+AH101</f>
        <v>91.8</v>
      </c>
      <c r="AI84" s="30">
        <f>AG84+AF84+AE84+AH84</f>
        <v>1419.03</v>
      </c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</row>
    <row r="85" spans="1:71" s="22" customFormat="1" ht="31.5" customHeight="1">
      <c r="A85" s="18">
        <v>4</v>
      </c>
      <c r="B85" s="18">
        <v>0</v>
      </c>
      <c r="C85" s="18">
        <v>5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29">
        <v>2</v>
      </c>
      <c r="S85" s="29">
        <v>2</v>
      </c>
      <c r="T85" s="29">
        <v>3</v>
      </c>
      <c r="U85" s="29">
        <v>1</v>
      </c>
      <c r="V85" s="29">
        <v>1</v>
      </c>
      <c r="W85" s="29">
        <v>0</v>
      </c>
      <c r="X85" s="29">
        <v>0</v>
      </c>
      <c r="Y85" s="29">
        <v>0</v>
      </c>
      <c r="Z85" s="29">
        <v>0</v>
      </c>
      <c r="AA85" s="29">
        <v>0</v>
      </c>
      <c r="AB85" s="5" t="s">
        <v>47</v>
      </c>
      <c r="AC85" s="13" t="s">
        <v>18</v>
      </c>
      <c r="AD85" s="20">
        <f>AD87+AD89+AD91+AD95</f>
        <v>202.3</v>
      </c>
      <c r="AE85" s="20">
        <f>AE87+AE89+AE91+AE95+AE97</f>
        <v>467.78999999999996</v>
      </c>
      <c r="AF85" s="58">
        <f>AF87+AF89+AF91+AF93+AF95+AF99</f>
        <v>732.64</v>
      </c>
      <c r="AG85" s="20">
        <f>AG87+AG89+AG91+AG93+AG95</f>
        <v>91.8</v>
      </c>
      <c r="AH85" s="20">
        <f>AH87+AH89+AH91+AH93+AH95</f>
        <v>91.8</v>
      </c>
      <c r="AI85" s="36">
        <f>AG85+AF85+AE85+AH85</f>
        <v>1384.03</v>
      </c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</row>
    <row r="86" spans="1:71" s="22" customFormat="1" ht="31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9"/>
      <c r="S86" s="9"/>
      <c r="T86" s="9"/>
      <c r="U86" s="9"/>
      <c r="V86" s="9"/>
      <c r="W86" s="9"/>
      <c r="X86" s="9"/>
      <c r="Y86" s="9"/>
      <c r="Z86" s="9"/>
      <c r="AA86" s="9"/>
      <c r="AB86" s="4" t="s">
        <v>81</v>
      </c>
      <c r="AC86" s="15" t="s">
        <v>99</v>
      </c>
      <c r="AD86" s="45"/>
      <c r="AE86" s="37">
        <v>4</v>
      </c>
      <c r="AF86" s="53">
        <v>15</v>
      </c>
      <c r="AG86" s="37">
        <v>10</v>
      </c>
      <c r="AH86" s="37">
        <v>10</v>
      </c>
      <c r="AI86" s="45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</row>
    <row r="87" spans="1:71" ht="30">
      <c r="A87" s="12">
        <v>4</v>
      </c>
      <c r="B87" s="12">
        <v>0</v>
      </c>
      <c r="C87" s="12">
        <v>5</v>
      </c>
      <c r="D87" s="12">
        <v>0</v>
      </c>
      <c r="E87" s="12">
        <v>5</v>
      </c>
      <c r="F87" s="12">
        <v>0</v>
      </c>
      <c r="G87" s="12">
        <v>3</v>
      </c>
      <c r="H87" s="12">
        <v>2</v>
      </c>
      <c r="I87" s="12">
        <v>2</v>
      </c>
      <c r="J87" s="12">
        <v>3</v>
      </c>
      <c r="K87" s="12">
        <v>0</v>
      </c>
      <c r="L87" s="12">
        <v>1</v>
      </c>
      <c r="M87" s="12">
        <v>4</v>
      </c>
      <c r="N87" s="12">
        <v>0</v>
      </c>
      <c r="O87" s="12">
        <v>0</v>
      </c>
      <c r="P87" s="12">
        <v>1</v>
      </c>
      <c r="Q87" s="12" t="s">
        <v>120</v>
      </c>
      <c r="R87" s="12">
        <v>2</v>
      </c>
      <c r="S87" s="12">
        <v>2</v>
      </c>
      <c r="T87" s="12">
        <v>3</v>
      </c>
      <c r="U87" s="12">
        <v>1</v>
      </c>
      <c r="V87" s="12">
        <v>1</v>
      </c>
      <c r="W87" s="12">
        <v>0</v>
      </c>
      <c r="X87" s="12">
        <v>0</v>
      </c>
      <c r="Y87" s="12">
        <v>1</v>
      </c>
      <c r="Z87" s="12">
        <v>0</v>
      </c>
      <c r="AA87" s="12">
        <v>0</v>
      </c>
      <c r="AB87" s="4" t="s">
        <v>48</v>
      </c>
      <c r="AC87" s="15" t="s">
        <v>18</v>
      </c>
      <c r="AD87" s="45">
        <v>77.3</v>
      </c>
      <c r="AE87" s="17">
        <v>81.8</v>
      </c>
      <c r="AF87" s="53">
        <v>91.8</v>
      </c>
      <c r="AG87" s="17">
        <v>91.8</v>
      </c>
      <c r="AH87" s="17">
        <v>91.8</v>
      </c>
      <c r="AI87" s="45">
        <f>AG87+AF87+AE87+AG87</f>
        <v>357.2</v>
      </c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</row>
    <row r="88" spans="1:71" ht="30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>
        <v>2</v>
      </c>
      <c r="S88" s="12">
        <v>2</v>
      </c>
      <c r="T88" s="12">
        <v>3</v>
      </c>
      <c r="U88" s="12">
        <v>1</v>
      </c>
      <c r="V88" s="12">
        <v>1</v>
      </c>
      <c r="W88" s="12">
        <v>0</v>
      </c>
      <c r="X88" s="12">
        <v>0</v>
      </c>
      <c r="Y88" s="12">
        <v>1</v>
      </c>
      <c r="Z88" s="12">
        <v>0</v>
      </c>
      <c r="AA88" s="12">
        <v>1</v>
      </c>
      <c r="AB88" s="31" t="s">
        <v>101</v>
      </c>
      <c r="AC88" s="15" t="s">
        <v>22</v>
      </c>
      <c r="AD88" s="45"/>
      <c r="AE88" s="37">
        <v>14</v>
      </c>
      <c r="AF88" s="53">
        <v>25</v>
      </c>
      <c r="AG88" s="37">
        <v>25</v>
      </c>
      <c r="AH88" s="37">
        <v>25</v>
      </c>
      <c r="AI88" s="45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</row>
    <row r="89" spans="1:71" ht="30">
      <c r="A89" s="12">
        <v>4</v>
      </c>
      <c r="B89" s="12">
        <v>0</v>
      </c>
      <c r="C89" s="12">
        <v>5</v>
      </c>
      <c r="D89" s="12">
        <v>0</v>
      </c>
      <c r="E89" s="12">
        <v>5</v>
      </c>
      <c r="F89" s="12">
        <v>0</v>
      </c>
      <c r="G89" s="12">
        <v>3</v>
      </c>
      <c r="H89" s="12">
        <v>2</v>
      </c>
      <c r="I89" s="12">
        <v>2</v>
      </c>
      <c r="J89" s="12">
        <v>3</v>
      </c>
      <c r="K89" s="12">
        <v>0</v>
      </c>
      <c r="L89" s="12">
        <v>1</v>
      </c>
      <c r="M89" s="12">
        <v>4</v>
      </c>
      <c r="N89" s="12">
        <v>0</v>
      </c>
      <c r="O89" s="12">
        <v>0</v>
      </c>
      <c r="P89" s="12">
        <v>2</v>
      </c>
      <c r="Q89" s="12" t="s">
        <v>120</v>
      </c>
      <c r="R89" s="12">
        <v>2</v>
      </c>
      <c r="S89" s="12">
        <v>2</v>
      </c>
      <c r="T89" s="12">
        <v>3</v>
      </c>
      <c r="U89" s="12">
        <v>1</v>
      </c>
      <c r="V89" s="12">
        <v>1</v>
      </c>
      <c r="W89" s="12">
        <v>0</v>
      </c>
      <c r="X89" s="12">
        <v>0</v>
      </c>
      <c r="Y89" s="12">
        <v>2</v>
      </c>
      <c r="Z89" s="12">
        <v>0</v>
      </c>
      <c r="AA89" s="12">
        <v>0</v>
      </c>
      <c r="AB89" s="4" t="s">
        <v>136</v>
      </c>
      <c r="AC89" s="15" t="s">
        <v>18</v>
      </c>
      <c r="AD89" s="45">
        <v>43.1</v>
      </c>
      <c r="AE89" s="17">
        <v>67.41</v>
      </c>
      <c r="AF89" s="53">
        <v>39.26</v>
      </c>
      <c r="AG89" s="17"/>
      <c r="AH89" s="17"/>
      <c r="AI89" s="35">
        <f>AG89+AF89+AE89</f>
        <v>106.66999999999999</v>
      </c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</row>
    <row r="90" spans="1:71" ht="33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>
        <v>2</v>
      </c>
      <c r="S90" s="12">
        <v>2</v>
      </c>
      <c r="T90" s="12">
        <v>3</v>
      </c>
      <c r="U90" s="12">
        <v>1</v>
      </c>
      <c r="V90" s="12">
        <v>1</v>
      </c>
      <c r="W90" s="12">
        <v>0</v>
      </c>
      <c r="X90" s="12">
        <v>0</v>
      </c>
      <c r="Y90" s="12">
        <v>2</v>
      </c>
      <c r="Z90" s="12">
        <v>0</v>
      </c>
      <c r="AA90" s="12">
        <v>1</v>
      </c>
      <c r="AB90" s="31" t="s">
        <v>102</v>
      </c>
      <c r="AC90" s="15" t="s">
        <v>99</v>
      </c>
      <c r="AD90" s="45"/>
      <c r="AE90" s="39" t="s">
        <v>117</v>
      </c>
      <c r="AF90" s="56">
        <v>45</v>
      </c>
      <c r="AG90" s="45"/>
      <c r="AH90" s="45"/>
      <c r="AI90" s="45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</row>
    <row r="91" spans="1:71" ht="30">
      <c r="A91" s="12">
        <v>4</v>
      </c>
      <c r="B91" s="12">
        <v>0</v>
      </c>
      <c r="C91" s="12">
        <v>5</v>
      </c>
      <c r="D91" s="12">
        <v>0</v>
      </c>
      <c r="E91" s="12">
        <v>5</v>
      </c>
      <c r="F91" s="12">
        <v>0</v>
      </c>
      <c r="G91" s="12">
        <v>3</v>
      </c>
      <c r="H91" s="12">
        <v>2</v>
      </c>
      <c r="I91" s="12">
        <v>2</v>
      </c>
      <c r="J91" s="12">
        <v>3</v>
      </c>
      <c r="K91" s="12">
        <v>0</v>
      </c>
      <c r="L91" s="12">
        <v>1</v>
      </c>
      <c r="M91" s="12">
        <v>4</v>
      </c>
      <c r="N91" s="12">
        <v>0</v>
      </c>
      <c r="O91" s="12">
        <v>0</v>
      </c>
      <c r="P91" s="12">
        <v>3</v>
      </c>
      <c r="Q91" s="12" t="s">
        <v>120</v>
      </c>
      <c r="R91" s="12">
        <v>2</v>
      </c>
      <c r="S91" s="12">
        <v>2</v>
      </c>
      <c r="T91" s="12">
        <v>3</v>
      </c>
      <c r="U91" s="12">
        <v>1</v>
      </c>
      <c r="V91" s="12">
        <v>1</v>
      </c>
      <c r="W91" s="12">
        <v>0</v>
      </c>
      <c r="X91" s="12">
        <v>0</v>
      </c>
      <c r="Y91" s="12">
        <v>3</v>
      </c>
      <c r="Z91" s="12">
        <v>0</v>
      </c>
      <c r="AA91" s="12">
        <v>0</v>
      </c>
      <c r="AB91" s="4" t="s">
        <v>49</v>
      </c>
      <c r="AC91" s="15" t="s">
        <v>18</v>
      </c>
      <c r="AD91" s="45">
        <v>61.9</v>
      </c>
      <c r="AE91" s="17">
        <v>216.07</v>
      </c>
      <c r="AF91" s="53">
        <v>263.43</v>
      </c>
      <c r="AG91" s="45"/>
      <c r="AH91" s="45"/>
      <c r="AI91" s="47">
        <f>AE91+AF91</f>
        <v>479.5</v>
      </c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</row>
    <row r="92" spans="1:71" ht="30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>
        <v>2</v>
      </c>
      <c r="S92" s="12">
        <v>2</v>
      </c>
      <c r="T92" s="12">
        <v>3</v>
      </c>
      <c r="U92" s="12">
        <v>1</v>
      </c>
      <c r="V92" s="12">
        <v>1</v>
      </c>
      <c r="W92" s="12">
        <v>0</v>
      </c>
      <c r="X92" s="12">
        <v>0</v>
      </c>
      <c r="Y92" s="12">
        <v>3</v>
      </c>
      <c r="Z92" s="12">
        <v>0</v>
      </c>
      <c r="AA92" s="12">
        <v>1</v>
      </c>
      <c r="AB92" s="31" t="s">
        <v>103</v>
      </c>
      <c r="AC92" s="15" t="s">
        <v>22</v>
      </c>
      <c r="AD92" s="45"/>
      <c r="AE92" s="37">
        <v>80</v>
      </c>
      <c r="AF92" s="53">
        <v>50</v>
      </c>
      <c r="AG92" s="45"/>
      <c r="AH92" s="45"/>
      <c r="AI92" s="45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</row>
    <row r="93" spans="1:71" ht="30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9"/>
      <c r="S93" s="9"/>
      <c r="T93" s="9"/>
      <c r="U93" s="9"/>
      <c r="V93" s="9"/>
      <c r="W93" s="9"/>
      <c r="X93" s="9"/>
      <c r="Y93" s="9"/>
      <c r="Z93" s="9"/>
      <c r="AA93" s="9"/>
      <c r="AB93" s="4" t="s">
        <v>69</v>
      </c>
      <c r="AC93" s="15" t="s">
        <v>18</v>
      </c>
      <c r="AD93" s="17"/>
      <c r="AE93" s="17">
        <v>0</v>
      </c>
      <c r="AF93" s="53"/>
      <c r="AG93" s="17"/>
      <c r="AH93" s="17"/>
      <c r="AI93" s="17">
        <v>0</v>
      </c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</row>
    <row r="94" spans="1:71" ht="30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9"/>
      <c r="S94" s="9"/>
      <c r="T94" s="9"/>
      <c r="U94" s="9"/>
      <c r="V94" s="9"/>
      <c r="W94" s="9"/>
      <c r="X94" s="9"/>
      <c r="Y94" s="9"/>
      <c r="Z94" s="9"/>
      <c r="AA94" s="9"/>
      <c r="AB94" s="31" t="s">
        <v>104</v>
      </c>
      <c r="AC94" s="15" t="s">
        <v>22</v>
      </c>
      <c r="AD94" s="17"/>
      <c r="AE94" s="17">
        <v>0</v>
      </c>
      <c r="AF94" s="53"/>
      <c r="AG94" s="17"/>
      <c r="AH94" s="17"/>
      <c r="AI94" s="17">
        <v>0</v>
      </c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</row>
    <row r="95" spans="1:71" ht="33" customHeight="1">
      <c r="A95" s="12">
        <v>4</v>
      </c>
      <c r="B95" s="12">
        <v>0</v>
      </c>
      <c r="C95" s="12">
        <v>5</v>
      </c>
      <c r="D95" s="12">
        <v>0</v>
      </c>
      <c r="E95" s="12">
        <v>5</v>
      </c>
      <c r="F95" s="12">
        <v>0</v>
      </c>
      <c r="G95" s="12">
        <v>3</v>
      </c>
      <c r="H95" s="12">
        <v>2</v>
      </c>
      <c r="I95" s="12">
        <v>2</v>
      </c>
      <c r="J95" s="12">
        <v>3</v>
      </c>
      <c r="K95" s="12">
        <v>0</v>
      </c>
      <c r="L95" s="12">
        <v>1</v>
      </c>
      <c r="M95" s="12">
        <v>4</v>
      </c>
      <c r="N95" s="12">
        <v>0</v>
      </c>
      <c r="O95" s="12">
        <v>0</v>
      </c>
      <c r="P95" s="12">
        <v>5</v>
      </c>
      <c r="Q95" s="12" t="s">
        <v>120</v>
      </c>
      <c r="R95" s="12">
        <v>2</v>
      </c>
      <c r="S95" s="12">
        <v>2</v>
      </c>
      <c r="T95" s="12">
        <v>3</v>
      </c>
      <c r="U95" s="12">
        <v>1</v>
      </c>
      <c r="V95" s="12">
        <v>1</v>
      </c>
      <c r="W95" s="12">
        <v>0</v>
      </c>
      <c r="X95" s="12">
        <v>0</v>
      </c>
      <c r="Y95" s="12">
        <v>5</v>
      </c>
      <c r="Z95" s="12">
        <v>0</v>
      </c>
      <c r="AA95" s="12">
        <v>0</v>
      </c>
      <c r="AB95" s="4" t="s">
        <v>70</v>
      </c>
      <c r="AC95" s="15" t="s">
        <v>18</v>
      </c>
      <c r="AD95" s="17">
        <v>20</v>
      </c>
      <c r="AE95" s="35">
        <v>82.7</v>
      </c>
      <c r="AF95" s="57">
        <v>179</v>
      </c>
      <c r="AG95" s="17"/>
      <c r="AH95" s="17"/>
      <c r="AI95" s="35">
        <f>AG95+AF95+AE95</f>
        <v>261.7</v>
      </c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</row>
    <row r="96" spans="1:71" ht="33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>
        <v>2</v>
      </c>
      <c r="S96" s="12">
        <v>2</v>
      </c>
      <c r="T96" s="12">
        <v>3</v>
      </c>
      <c r="U96" s="12">
        <v>1</v>
      </c>
      <c r="V96" s="12">
        <v>1</v>
      </c>
      <c r="W96" s="12">
        <v>0</v>
      </c>
      <c r="X96" s="12">
        <v>0</v>
      </c>
      <c r="Y96" s="12">
        <v>5</v>
      </c>
      <c r="Z96" s="12">
        <v>0</v>
      </c>
      <c r="AA96" s="12">
        <v>1</v>
      </c>
      <c r="AB96" s="33" t="s">
        <v>105</v>
      </c>
      <c r="AC96" s="15" t="s">
        <v>99</v>
      </c>
      <c r="AD96" s="45"/>
      <c r="AE96" s="37">
        <v>2</v>
      </c>
      <c r="AF96" s="53">
        <v>1</v>
      </c>
      <c r="AG96" s="45"/>
      <c r="AH96" s="45"/>
      <c r="AI96" s="45">
        <f>AF96+AE96</f>
        <v>3</v>
      </c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</row>
    <row r="97" spans="1:71" ht="29.25" customHeight="1">
      <c r="A97" s="12">
        <v>4</v>
      </c>
      <c r="B97" s="12">
        <v>0</v>
      </c>
      <c r="C97" s="12">
        <v>5</v>
      </c>
      <c r="D97" s="12">
        <v>0</v>
      </c>
      <c r="E97" s="12">
        <v>5</v>
      </c>
      <c r="F97" s="12">
        <v>0</v>
      </c>
      <c r="G97" s="12">
        <v>3</v>
      </c>
      <c r="H97" s="12">
        <v>2</v>
      </c>
      <c r="I97" s="12">
        <v>2</v>
      </c>
      <c r="J97" s="12">
        <v>3</v>
      </c>
      <c r="K97" s="12">
        <v>7</v>
      </c>
      <c r="L97" s="12">
        <v>4</v>
      </c>
      <c r="M97" s="12">
        <v>1</v>
      </c>
      <c r="N97" s="12">
        <v>6</v>
      </c>
      <c r="O97" s="12">
        <v>2</v>
      </c>
      <c r="P97" s="12">
        <v>4</v>
      </c>
      <c r="Q97" s="12">
        <v>4</v>
      </c>
      <c r="R97" s="12">
        <v>2</v>
      </c>
      <c r="S97" s="12">
        <v>2</v>
      </c>
      <c r="T97" s="12">
        <v>3</v>
      </c>
      <c r="U97" s="12">
        <v>1</v>
      </c>
      <c r="V97" s="12">
        <v>1</v>
      </c>
      <c r="W97" s="12">
        <v>0</v>
      </c>
      <c r="X97" s="12">
        <v>0</v>
      </c>
      <c r="Y97" s="12">
        <v>6</v>
      </c>
      <c r="Z97" s="12">
        <v>0</v>
      </c>
      <c r="AA97" s="12">
        <v>0</v>
      </c>
      <c r="AB97" s="48" t="s">
        <v>115</v>
      </c>
      <c r="AC97" s="15" t="s">
        <v>42</v>
      </c>
      <c r="AD97" s="45"/>
      <c r="AE97" s="40">
        <v>19.81</v>
      </c>
      <c r="AF97" s="53"/>
      <c r="AG97" s="45"/>
      <c r="AH97" s="45"/>
      <c r="AI97" s="47">
        <f>AE97</f>
        <v>19.81</v>
      </c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</row>
    <row r="98" spans="1:71" ht="33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>
        <v>2</v>
      </c>
      <c r="S98" s="12">
        <v>2</v>
      </c>
      <c r="T98" s="12">
        <v>3</v>
      </c>
      <c r="U98" s="12">
        <v>1</v>
      </c>
      <c r="V98" s="12">
        <v>1</v>
      </c>
      <c r="W98" s="12">
        <v>0</v>
      </c>
      <c r="X98" s="12">
        <v>0</v>
      </c>
      <c r="Y98" s="12">
        <v>6</v>
      </c>
      <c r="Z98" s="12">
        <v>0</v>
      </c>
      <c r="AA98" s="12">
        <v>1</v>
      </c>
      <c r="AB98" s="33" t="s">
        <v>116</v>
      </c>
      <c r="AC98" s="15" t="s">
        <v>99</v>
      </c>
      <c r="AD98" s="45"/>
      <c r="AE98" s="37">
        <v>2</v>
      </c>
      <c r="AF98" s="53"/>
      <c r="AG98" s="45"/>
      <c r="AH98" s="45"/>
      <c r="AI98" s="45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</row>
    <row r="99" spans="1:71" ht="48.75" customHeight="1">
      <c r="A99" s="12">
        <v>4</v>
      </c>
      <c r="B99" s="12">
        <v>0</v>
      </c>
      <c r="C99" s="12">
        <v>5</v>
      </c>
      <c r="D99" s="12">
        <v>0</v>
      </c>
      <c r="E99" s="12">
        <v>5</v>
      </c>
      <c r="F99" s="12">
        <v>0</v>
      </c>
      <c r="G99" s="12">
        <v>3</v>
      </c>
      <c r="H99" s="12">
        <v>2</v>
      </c>
      <c r="I99" s="12">
        <v>2</v>
      </c>
      <c r="J99" s="12">
        <v>3</v>
      </c>
      <c r="K99" s="12">
        <v>0</v>
      </c>
      <c r="L99" s="12">
        <v>1</v>
      </c>
      <c r="M99" s="12">
        <v>1</v>
      </c>
      <c r="N99" s="12">
        <v>0</v>
      </c>
      <c r="O99" s="12">
        <v>2</v>
      </c>
      <c r="P99" s="12">
        <v>8</v>
      </c>
      <c r="Q99" s="12" t="s">
        <v>120</v>
      </c>
      <c r="R99" s="12">
        <v>2</v>
      </c>
      <c r="S99" s="12">
        <v>2</v>
      </c>
      <c r="T99" s="12">
        <v>3</v>
      </c>
      <c r="U99" s="12">
        <v>1</v>
      </c>
      <c r="V99" s="12">
        <v>1</v>
      </c>
      <c r="W99" s="12">
        <v>0</v>
      </c>
      <c r="X99" s="12">
        <v>0</v>
      </c>
      <c r="Y99" s="12">
        <v>5</v>
      </c>
      <c r="Z99" s="12">
        <v>0</v>
      </c>
      <c r="AA99" s="12">
        <v>0</v>
      </c>
      <c r="AB99" s="4" t="s">
        <v>140</v>
      </c>
      <c r="AC99" s="15" t="s">
        <v>18</v>
      </c>
      <c r="AD99" s="45"/>
      <c r="AE99" s="37"/>
      <c r="AF99" s="53">
        <v>159.15</v>
      </c>
      <c r="AG99" s="45"/>
      <c r="AH99" s="45"/>
      <c r="AI99" s="45">
        <f>AF99</f>
        <v>159.15</v>
      </c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</row>
    <row r="100" spans="1:71" ht="33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>
        <v>2</v>
      </c>
      <c r="S100" s="12">
        <v>2</v>
      </c>
      <c r="T100" s="12">
        <v>3</v>
      </c>
      <c r="U100" s="12">
        <v>1</v>
      </c>
      <c r="V100" s="12">
        <v>1</v>
      </c>
      <c r="W100" s="12">
        <v>0</v>
      </c>
      <c r="X100" s="12">
        <v>0</v>
      </c>
      <c r="Y100" s="12">
        <v>5</v>
      </c>
      <c r="Z100" s="12">
        <v>0</v>
      </c>
      <c r="AA100" s="12">
        <v>1</v>
      </c>
      <c r="AB100" s="33" t="s">
        <v>105</v>
      </c>
      <c r="AC100" s="15" t="s">
        <v>99</v>
      </c>
      <c r="AD100" s="45"/>
      <c r="AE100" s="37"/>
      <c r="AF100" s="53">
        <v>1</v>
      </c>
      <c r="AG100" s="45"/>
      <c r="AH100" s="45"/>
      <c r="AI100" s="45">
        <v>1</v>
      </c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</row>
    <row r="101" spans="1:71" s="22" customFormat="1" ht="50.25" customHeight="1">
      <c r="A101" s="18">
        <v>4</v>
      </c>
      <c r="B101" s="18">
        <v>0</v>
      </c>
      <c r="C101" s="18">
        <v>5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29">
        <v>2</v>
      </c>
      <c r="S101" s="29">
        <v>2</v>
      </c>
      <c r="T101" s="29">
        <v>3</v>
      </c>
      <c r="U101" s="29">
        <v>0</v>
      </c>
      <c r="V101" s="29">
        <v>0</v>
      </c>
      <c r="W101" s="29">
        <v>0</v>
      </c>
      <c r="X101" s="29">
        <v>0</v>
      </c>
      <c r="Y101" s="29">
        <v>0</v>
      </c>
      <c r="Z101" s="29">
        <v>0</v>
      </c>
      <c r="AA101" s="29">
        <v>0</v>
      </c>
      <c r="AB101" s="5" t="s">
        <v>50</v>
      </c>
      <c r="AC101" s="20" t="s">
        <v>18</v>
      </c>
      <c r="AD101" s="20">
        <v>50</v>
      </c>
      <c r="AE101" s="36">
        <v>3</v>
      </c>
      <c r="AF101" s="58">
        <f>AF103+AF105+AF107+AF109</f>
        <v>32</v>
      </c>
      <c r="AG101" s="20">
        <v>0</v>
      </c>
      <c r="AH101" s="20">
        <v>0</v>
      </c>
      <c r="AI101" s="36">
        <f>AI103+AI107+AI109</f>
        <v>35</v>
      </c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</row>
    <row r="102" spans="1:71" s="22" customFormat="1" ht="48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4" t="s">
        <v>82</v>
      </c>
      <c r="AC102" s="17"/>
      <c r="AD102" s="17"/>
      <c r="AE102" s="17">
        <v>0</v>
      </c>
      <c r="AF102" s="53"/>
      <c r="AG102" s="17"/>
      <c r="AH102" s="17"/>
      <c r="AI102" s="17">
        <v>0</v>
      </c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</row>
    <row r="103" spans="1:71" ht="36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11" t="s">
        <v>51</v>
      </c>
      <c r="AC103" s="17" t="s">
        <v>42</v>
      </c>
      <c r="AD103" s="17">
        <v>50</v>
      </c>
      <c r="AE103" s="17">
        <v>0</v>
      </c>
      <c r="AF103" s="53"/>
      <c r="AG103" s="17"/>
      <c r="AH103" s="17"/>
      <c r="AI103" s="17">
        <v>0</v>
      </c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</row>
    <row r="104" spans="1:71" ht="26.2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31" t="s">
        <v>106</v>
      </c>
      <c r="AC104" s="17"/>
      <c r="AD104" s="17"/>
      <c r="AE104" s="17">
        <v>0</v>
      </c>
      <c r="AF104" s="53"/>
      <c r="AG104" s="17"/>
      <c r="AH104" s="17"/>
      <c r="AI104" s="17">
        <v>0</v>
      </c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</row>
    <row r="105" spans="1:71" ht="29.2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4" t="s">
        <v>52</v>
      </c>
      <c r="AC105" s="15" t="s">
        <v>18</v>
      </c>
      <c r="AD105" s="17"/>
      <c r="AE105" s="17">
        <v>0</v>
      </c>
      <c r="AF105" s="53"/>
      <c r="AG105" s="17"/>
      <c r="AH105" s="17"/>
      <c r="AI105" s="17">
        <v>0</v>
      </c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</row>
    <row r="106" spans="1:71" ht="29.2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31" t="s">
        <v>107</v>
      </c>
      <c r="AC106" s="15"/>
      <c r="AD106" s="17"/>
      <c r="AE106" s="17">
        <v>0</v>
      </c>
      <c r="AF106" s="53"/>
      <c r="AG106" s="17"/>
      <c r="AH106" s="17"/>
      <c r="AI106" s="17">
        <v>0</v>
      </c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</row>
    <row r="107" spans="1:71" ht="50.25" customHeight="1">
      <c r="A107" s="12">
        <v>4</v>
      </c>
      <c r="B107" s="12">
        <v>0</v>
      </c>
      <c r="C107" s="12">
        <v>5</v>
      </c>
      <c r="D107" s="12">
        <v>0</v>
      </c>
      <c r="E107" s="12">
        <v>4</v>
      </c>
      <c r="F107" s="12">
        <v>1</v>
      </c>
      <c r="G107" s="12">
        <v>2</v>
      </c>
      <c r="H107" s="12">
        <v>2</v>
      </c>
      <c r="I107" s="12">
        <v>2</v>
      </c>
      <c r="J107" s="12">
        <v>3</v>
      </c>
      <c r="K107" s="12">
        <v>0</v>
      </c>
      <c r="L107" s="12">
        <v>2</v>
      </c>
      <c r="M107" s="12">
        <v>4</v>
      </c>
      <c r="N107" s="12">
        <v>0</v>
      </c>
      <c r="O107" s="12">
        <v>0</v>
      </c>
      <c r="P107" s="12">
        <v>3</v>
      </c>
      <c r="Q107" s="12" t="s">
        <v>120</v>
      </c>
      <c r="R107" s="12">
        <v>2</v>
      </c>
      <c r="S107" s="12">
        <v>2</v>
      </c>
      <c r="T107" s="12">
        <v>3</v>
      </c>
      <c r="U107" s="12">
        <v>1</v>
      </c>
      <c r="V107" s="12">
        <v>2</v>
      </c>
      <c r="W107" s="12">
        <v>0</v>
      </c>
      <c r="X107" s="12">
        <v>0</v>
      </c>
      <c r="Y107" s="12">
        <v>3</v>
      </c>
      <c r="Z107" s="12">
        <v>0</v>
      </c>
      <c r="AA107" s="12">
        <v>0</v>
      </c>
      <c r="AB107" s="4" t="s">
        <v>53</v>
      </c>
      <c r="AC107" s="15" t="s">
        <v>42</v>
      </c>
      <c r="AD107" s="17"/>
      <c r="AE107" s="35">
        <v>3</v>
      </c>
      <c r="AF107" s="57">
        <v>0</v>
      </c>
      <c r="AG107" s="17"/>
      <c r="AH107" s="17"/>
      <c r="AI107" s="35">
        <f>AE107+AF107</f>
        <v>3</v>
      </c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</row>
    <row r="108" spans="1:35" ht="22.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12">
        <v>2</v>
      </c>
      <c r="S108" s="12">
        <v>2</v>
      </c>
      <c r="T108" s="12">
        <v>3</v>
      </c>
      <c r="U108" s="12">
        <v>1</v>
      </c>
      <c r="V108" s="12">
        <v>2</v>
      </c>
      <c r="W108" s="12">
        <v>0</v>
      </c>
      <c r="X108" s="12">
        <v>0</v>
      </c>
      <c r="Y108" s="12">
        <v>3</v>
      </c>
      <c r="Z108" s="12">
        <v>0</v>
      </c>
      <c r="AA108" s="12">
        <v>1</v>
      </c>
      <c r="AB108" s="33" t="s">
        <v>108</v>
      </c>
      <c r="AC108" s="34" t="s">
        <v>99</v>
      </c>
      <c r="AD108" s="46"/>
      <c r="AE108" s="43">
        <v>1</v>
      </c>
      <c r="AF108" s="59">
        <v>0</v>
      </c>
      <c r="AG108" s="46"/>
      <c r="AH108" s="46"/>
      <c r="AI108" s="46"/>
    </row>
    <row r="109" spans="1:35" ht="48.75" customHeight="1">
      <c r="A109" s="90">
        <v>4</v>
      </c>
      <c r="B109" s="90">
        <v>0</v>
      </c>
      <c r="C109" s="90">
        <v>5</v>
      </c>
      <c r="D109" s="90">
        <v>0</v>
      </c>
      <c r="E109" s="90">
        <v>4</v>
      </c>
      <c r="F109" s="90">
        <v>1</v>
      </c>
      <c r="G109" s="90">
        <v>2</v>
      </c>
      <c r="H109" s="12">
        <v>2</v>
      </c>
      <c r="I109" s="12">
        <v>2</v>
      </c>
      <c r="J109" s="12">
        <v>3</v>
      </c>
      <c r="K109" s="12">
        <v>0</v>
      </c>
      <c r="L109" s="12">
        <v>2</v>
      </c>
      <c r="M109" s="12">
        <v>4</v>
      </c>
      <c r="N109" s="12">
        <v>0</v>
      </c>
      <c r="O109" s="12">
        <v>0</v>
      </c>
      <c r="P109" s="12">
        <v>4</v>
      </c>
      <c r="Q109" s="12" t="s">
        <v>120</v>
      </c>
      <c r="R109" s="12">
        <v>2</v>
      </c>
      <c r="S109" s="12">
        <v>2</v>
      </c>
      <c r="T109" s="12">
        <v>3</v>
      </c>
      <c r="U109" s="12">
        <v>1</v>
      </c>
      <c r="V109" s="12">
        <v>2</v>
      </c>
      <c r="W109" s="12">
        <v>0</v>
      </c>
      <c r="X109" s="12">
        <v>0</v>
      </c>
      <c r="Y109" s="12">
        <v>4</v>
      </c>
      <c r="Z109" s="12">
        <v>0</v>
      </c>
      <c r="AA109" s="12">
        <v>0</v>
      </c>
      <c r="AB109" s="89" t="s">
        <v>138</v>
      </c>
      <c r="AC109" s="15" t="s">
        <v>42</v>
      </c>
      <c r="AD109" s="34"/>
      <c r="AE109" s="34"/>
      <c r="AF109" s="57">
        <v>32</v>
      </c>
      <c r="AG109" s="34"/>
      <c r="AH109" s="34"/>
      <c r="AI109" s="60">
        <f>AF109</f>
        <v>32</v>
      </c>
    </row>
    <row r="110" spans="1:35" ht="18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12">
        <v>2</v>
      </c>
      <c r="S110" s="12">
        <v>2</v>
      </c>
      <c r="T110" s="12">
        <v>3</v>
      </c>
      <c r="U110" s="12">
        <v>1</v>
      </c>
      <c r="V110" s="12">
        <v>2</v>
      </c>
      <c r="W110" s="12">
        <v>0</v>
      </c>
      <c r="X110" s="12">
        <v>0</v>
      </c>
      <c r="Y110" s="12">
        <v>4</v>
      </c>
      <c r="Z110" s="12">
        <v>0</v>
      </c>
      <c r="AA110" s="12">
        <v>1</v>
      </c>
      <c r="AB110" s="89" t="s">
        <v>139</v>
      </c>
      <c r="AC110" s="34" t="s">
        <v>99</v>
      </c>
      <c r="AD110" s="34"/>
      <c r="AE110" s="34"/>
      <c r="AF110" s="59">
        <v>1</v>
      </c>
      <c r="AG110" s="34"/>
      <c r="AH110" s="34"/>
      <c r="AI110" s="34">
        <v>1</v>
      </c>
    </row>
    <row r="111" spans="1:35" ht="12.75" hidden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4"/>
      <c r="AC111" s="34"/>
      <c r="AD111" s="34"/>
      <c r="AE111" s="34"/>
      <c r="AF111" s="34"/>
      <c r="AG111" s="34"/>
      <c r="AH111" s="34"/>
      <c r="AI111" s="34"/>
    </row>
  </sheetData>
  <sheetProtection/>
  <mergeCells count="49">
    <mergeCell ref="A15:AB15"/>
    <mergeCell ref="K19:L19"/>
    <mergeCell ref="H18:Q18"/>
    <mergeCell ref="M19:Q19"/>
    <mergeCell ref="D18:E19"/>
    <mergeCell ref="F18:G19"/>
    <mergeCell ref="H19:I19"/>
    <mergeCell ref="A11:AB11"/>
    <mergeCell ref="A12:AB12"/>
    <mergeCell ref="A13:AB13"/>
    <mergeCell ref="A14:AB14"/>
    <mergeCell ref="AE18:AE19"/>
    <mergeCell ref="AF18:AF19"/>
    <mergeCell ref="AG18:AG19"/>
    <mergeCell ref="AH18:AH19"/>
    <mergeCell ref="AE17:AH17"/>
    <mergeCell ref="AI17:AI19"/>
    <mergeCell ref="A6:AB6"/>
    <mergeCell ref="AD17:AD19"/>
    <mergeCell ref="AB17:AB19"/>
    <mergeCell ref="A18:C19"/>
    <mergeCell ref="A8:J8"/>
    <mergeCell ref="A9:R9"/>
    <mergeCell ref="A10:R10"/>
    <mergeCell ref="A17:Q17"/>
    <mergeCell ref="AJ1:AO1"/>
    <mergeCell ref="AJ2:AO2"/>
    <mergeCell ref="AJ3:AO3"/>
    <mergeCell ref="AJ4:AO4"/>
    <mergeCell ref="AJ5:AO5"/>
    <mergeCell ref="AJ6:AO6"/>
    <mergeCell ref="AJ8:AO8"/>
    <mergeCell ref="AJ9:AO9"/>
    <mergeCell ref="AJ7:AO7"/>
    <mergeCell ref="AC17:AC19"/>
    <mergeCell ref="R17:AA17"/>
    <mergeCell ref="W18:Y19"/>
    <mergeCell ref="Z18:AA19"/>
    <mergeCell ref="V18:V19"/>
    <mergeCell ref="T18:T19"/>
    <mergeCell ref="U18:U19"/>
    <mergeCell ref="R18:S19"/>
    <mergeCell ref="F3:AB3"/>
    <mergeCell ref="H4:AB4"/>
    <mergeCell ref="AE1:AI1"/>
    <mergeCell ref="AE2:AI2"/>
    <mergeCell ref="AE3:AI3"/>
    <mergeCell ref="AE4:AI4"/>
    <mergeCell ref="A1:R1"/>
  </mergeCells>
  <printOptions/>
  <pageMargins left="0.2362204724409449" right="0.1968503937007874" top="0.5905511811023623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2016-07-04T11:38:22Z</cp:lastPrinted>
  <dcterms:created xsi:type="dcterms:W3CDTF">2013-08-05T12:36:42Z</dcterms:created>
  <dcterms:modified xsi:type="dcterms:W3CDTF">2016-08-01T13:12:40Z</dcterms:modified>
  <cp:category/>
  <cp:version/>
  <cp:contentType/>
  <cp:contentStatus/>
</cp:coreProperties>
</file>